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7cbc3d6164b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d501ce655d5049d0"/>
    <x:sheet xmlns:r="http://schemas.openxmlformats.org/officeDocument/2006/relationships" name="Predictions" sheetId="2" r:id="Rb44269c33db94c5e"/>
    <x:sheet xmlns:r="http://schemas.openxmlformats.org/officeDocument/2006/relationships" name="Assumptions" sheetId="3" r:id="R1ed30bcbb2404696"/>
    <x:sheet xmlns:r="http://schemas.openxmlformats.org/officeDocument/2006/relationships" name="Property Envelopes" sheetId="4" r:id="R85f31be05e7547b3"/>
    <x:sheet xmlns:r="http://schemas.openxmlformats.org/officeDocument/2006/relationships" name="Models" sheetId="5" r:id="Rb4a27a783d0c4b1d"/>
    <x:sheet xmlns:r="http://schemas.openxmlformats.org/officeDocument/2006/relationships" name="References" sheetId="6" r:id="R1871b6c6c03b463a"/>
    <x:sheet xmlns:r="http://schemas.openxmlformats.org/officeDocument/2006/relationships" name="Uncertainty" sheetId="7" r:id="R9849d4e2f94f4b0d"/>
    <x:sheet xmlns:r="http://schemas.openxmlformats.org/officeDocument/2006/relationships" name="Synthetic" sheetId="8" r:id="Rd3287595e0bb4b94"/>
    <x:sheet xmlns:r="http://schemas.openxmlformats.org/officeDocument/2006/relationships" name="Failure Modes" sheetId="9" r:id="R802a5d5d36b148a9"/>
    <x:sheet xmlns:r="http://schemas.openxmlformats.org/officeDocument/2006/relationships" name="Future Actual" sheetId="10" r:id="R6a2199aad7ff417b"/>
    <x:sheet xmlns:r="http://schemas.openxmlformats.org/officeDocument/2006/relationships" name="Traceability" sheetId="11" r:id="R422b3c033fc94996"/>
    <x:sheet xmlns:r="http://schemas.openxmlformats.org/officeDocument/2006/relationships" name="Data Gaps" sheetId="12" r:id="Rf4d778120c8a424e"/>
    <x:sheet xmlns:r="http://schemas.openxmlformats.org/officeDocument/2006/relationships" name="QA" sheetId="13" r:id="Rb811d3da9bf645a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00"/>
    <x:numFmt numFmtId="201" formatCode="0.0%"/>
  </x:numFmts>
  <x:fonts count="7">
    <x:font>
      <x:sz val="11"/>
      <x:name val="Carlito"/>
    </x:font>
    <x:font>
      <x:sz val="10"/>
      <x:color rgb="FF1F2937"/>
      <x:name val="Arial"/>
    </x:font>
    <x:font>
      <x:b/>
      <x:sz val="10"/>
      <x:color rgb="FFFFFFFF"/>
      <x:name val="Arial"/>
    </x:font>
    <x:font>
      <x:b/>
      <x:sz val="16"/>
      <x:color rgb="FF000000"/>
      <x:name val="Arial"/>
    </x:font>
    <x:font>
      <x:b/>
      <x:sz val="10"/>
      <x:color rgb="FF000000"/>
      <x:name val="Arial"/>
    </x:font>
    <x:font>
      <x:b/>
      <x:sz val="10"/>
      <x:color rgb="FF9C0006"/>
      <x:name val="Arial"/>
    </x:font>
    <x:font>
      <x:sz val="10"/>
      <x:color rgb="FF7F6000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FFF2CC"/>
      </x:patternFill>
    </x:fill>
  </x:fills>
  <x:borders count="7">
    <x:border/>
    <x:border>
      <x:left style="thin">
        <x:color rgb="FFD9E2F3"/>
      </x:left>
      <x:right style="thin">
        <x:color rgb="FFD9E2F3"/>
      </x:right>
      <x:top style="thin">
        <x:color rgb="FFD9E2F3"/>
      </x:top>
      <x:bottom style="thin">
        <x:color rgb="FFD9E2F3"/>
      </x:bottom>
    </x:border>
    <x:border>
      <x:bottom style="thin">
        <x:color rgb="FFE7E6E6"/>
      </x:bottom>
    </x:border>
    <x:border>
      <x:top style="thin">
        <x:color rgb="FFE7E6E6"/>
      </x:top>
      <x:bottom style="thin">
        <x:color rgb="FFE7E6E6"/>
      </x:bottom>
    </x:border>
    <x:border>
      <x:top style="thin">
        <x:color rgb="FFE7E6E6"/>
      </x:top>
      <x:bottom style="thin">
        <x:color rgb="FFD9D9D9"/>
      </x:bottom>
    </x:border>
    <x:border>
      <x:bottom style="thin">
        <x:color rgb="FF1F4E78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</x:borders>
  <x:cellStyleXfs count="1">
    <x:xf numFmtId="0" fontId="0" fillId="0" borderId="0"/>
  </x:cellStyleXfs>
  <x:cellXfs count="4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2" fillId="2" borderId="1" xfId="0" applyNumberFormat="1" applyFont="1" applyFill="1" applyBorder="1" applyAlignment="1">
      <x:alignment vertical="center"/>
    </x:xf>
    <x:xf numFmtId="0" fontId="2" fillId="2" borderId="1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2" xfId="0" applyNumberFormat="1" applyFont="1" applyFill="1" applyBorder="1" applyAlignment="1">
      <x:alignment vertical="center"/>
    </x:xf>
    <x:xf numFmtId="0" fontId="1" fillId="0" borderId="2" xfId="0" applyNumberFormat="1" applyFont="1" applyFill="1" applyBorder="1" applyAlignment="1">
      <x:alignment vertical="center" wrapText="1"/>
    </x:xf>
    <x:xf numFmtId="0" fontId="1" fillId="0" borderId="3" xfId="0" applyNumberFormat="1" applyFont="1" applyFill="1" applyBorder="1" applyAlignment="1">
      <x:alignment vertical="center"/>
    </x:xf>
    <x:xf numFmtId="0" fontId="1" fillId="0" borderId="3" xfId="0" applyNumberFormat="1" applyFont="1" applyFill="1" applyBorder="1" applyAlignment="1">
      <x:alignment vertical="center" wrapText="1"/>
    </x:xf>
    <x:xf numFmtId="0" fontId="1" fillId="0" borderId="4" xfId="0" applyNumberFormat="1" applyFont="1" applyFill="1" applyBorder="1" applyAlignment="1">
      <x:alignment vertical="center"/>
    </x:xf>
    <x:xf numFmtId="0" fontId="1" fillId="0" borderId="4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vertical="center"/>
    </x:xf>
    <x:xf numFmtId="0" fontId="0" fillId="0" borderId="5" xfId="0" applyNumberFormat="1" applyFont="1" applyFill="1" applyBorder="1"/>
    <x:xf numFmtId="0" fontId="0" fillId="3" borderId="0" xfId="0" applyNumberFormat="1" applyFont="1" applyFill="1" applyBorder="1"/>
    <x:xf numFmtId="0" fontId="4" fillId="3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4" fillId="3" borderId="6" xfId="0" applyNumberFormat="1" applyFont="1" applyFill="1" applyBorder="1"/>
    <x:xf numFmtId="0" fontId="1" fillId="0" borderId="6" xfId="0" applyNumberFormat="1" applyFont="1" applyFill="1" applyBorder="1" applyAlignment="1">
      <x:alignment wrapText="1"/>
    </x:xf>
    <x:xf numFmtId="0" fontId="4" fillId="3" borderId="6" xfId="0" applyNumberFormat="1" applyFont="1" applyFill="1" applyBorder="1" applyAlignment="1">
      <x:alignment vertical="center"/>
    </x:xf>
    <x:xf numFmtId="0" fontId="1" fillId="0" borderId="6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1" fillId="0" borderId="2" xfId="0" applyNumberFormat="1" applyFont="1" applyFill="1" applyBorder="1"/>
    <x:xf numFmtId="0" fontId="1" fillId="0" borderId="3" xfId="0" applyNumberFormat="1" applyFont="1" applyFill="1" applyBorder="1"/>
    <x:xf numFmtId="0" fontId="1" fillId="0" borderId="4" xfId="0" applyNumberFormat="1" applyFont="1" applyFill="1" applyBorder="1"/>
    <x:xf numFmtId="200" fontId="1" fillId="0" borderId="2" xfId="0" applyNumberFormat="1" applyFont="1" applyFill="1" applyBorder="1"/>
    <x:xf numFmtId="200" fontId="1" fillId="0" borderId="3" xfId="0" applyNumberFormat="1" applyFont="1" applyFill="1" applyBorder="1"/>
    <x:xf numFmtId="200" fontId="1" fillId="0" borderId="4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/>
    </x:xf>
    <x:xf numFmtId="0" fontId="1" fillId="4" borderId="3" xfId="0" applyNumberFormat="1" applyFont="1" applyFill="1" applyBorder="1" applyAlignment="1">
      <x:alignment vertical="center"/>
    </x:xf>
    <x:xf numFmtId="0" fontId="1" fillId="4" borderId="4" xfId="0" applyNumberFormat="1" applyFont="1" applyFill="1" applyBorder="1" applyAlignment="1">
      <x:alignment vertical="center"/>
    </x:xf>
    <x:xf numFmtId="0" fontId="6" fillId="4" borderId="2" xfId="0" applyNumberFormat="1" applyFont="1" applyFill="1" applyBorder="1" applyAlignment="1">
      <x:alignment vertical="center"/>
    </x:xf>
    <x:xf numFmtId="0" fontId="6" fillId="4" borderId="3" xfId="0" applyNumberFormat="1" applyFont="1" applyFill="1" applyBorder="1" applyAlignment="1">
      <x:alignment vertical="center"/>
    </x:xf>
    <x:xf numFmtId="0" fontId="6" fillId="4" borderId="4" xfId="0" applyNumberFormat="1" applyFont="1" applyFill="1" applyBorder="1" applyAlignment="1">
      <x:alignment vertical="center"/>
    </x:xf>
    <x:xf numFmtId="201" fontId="1" fillId="0" borderId="2" xfId="0" applyNumberFormat="1" applyFont="1" applyFill="1" applyBorder="1" applyAlignment="1">
      <x:alignment vertical="center"/>
    </x:xf>
    <x:xf numFmtId="201" fontId="1" fillId="0" borderId="3" xfId="0" applyNumberFormat="1" applyFont="1" applyFill="1" applyBorder="1" applyAlignment="1">
      <x:alignment vertical="center"/>
    </x:xf>
    <x:xf numFmtId="201" fontId="1" fillId="0" borderId="4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02ac3c69af4529" /><Relationship Type="http://schemas.openxmlformats.org/officeDocument/2006/relationships/theme" Target="/xl/theme/theme1.xml" Id="Rb8baa347df0645e6" /><Relationship Type="http://schemas.openxmlformats.org/officeDocument/2006/relationships/sharedStrings" Target="/xl/sharedStrings.xml" Id="R113f9f32a10a47de" /><Relationship Type="http://schemas.openxmlformats.org/officeDocument/2006/relationships/worksheet" Target="/xl/worksheets/sheet1.xml" Id="Rd501ce655d5049d0" /><Relationship Type="http://schemas.openxmlformats.org/officeDocument/2006/relationships/worksheet" Target="/xl/worksheets/sheet2.xml" Id="Rb44269c33db94c5e" /><Relationship Type="http://schemas.openxmlformats.org/officeDocument/2006/relationships/worksheet" Target="/xl/worksheets/sheet3.xml" Id="R1ed30bcbb2404696" /><Relationship Type="http://schemas.openxmlformats.org/officeDocument/2006/relationships/worksheet" Target="/xl/worksheets/sheet4.xml" Id="R85f31be05e7547b3" /><Relationship Type="http://schemas.openxmlformats.org/officeDocument/2006/relationships/worksheet" Target="/xl/worksheets/sheet5.xml" Id="Rb4a27a783d0c4b1d" /><Relationship Type="http://schemas.openxmlformats.org/officeDocument/2006/relationships/worksheet" Target="/xl/worksheets/sheet6.xml" Id="R1871b6c6c03b463a" /><Relationship Type="http://schemas.openxmlformats.org/officeDocument/2006/relationships/worksheet" Target="/xl/worksheets/sheet7.xml" Id="R9849d4e2f94f4b0d" /><Relationship Type="http://schemas.openxmlformats.org/officeDocument/2006/relationships/worksheet" Target="/xl/worksheets/sheet8.xml" Id="Rd3287595e0bb4b94" /><Relationship Type="http://schemas.openxmlformats.org/officeDocument/2006/relationships/worksheet" Target="/xl/worksheets/sheet9.xml" Id="R802a5d5d36b148a9" /><Relationship Type="http://schemas.openxmlformats.org/officeDocument/2006/relationships/worksheet" Target="/xl/worksheets/sheet10.xml" Id="R6a2199aad7ff417b" /><Relationship Type="http://schemas.openxmlformats.org/officeDocument/2006/relationships/worksheet" Target="/xl/worksheets/sheet11.xml" Id="R422b3c033fc94996" /><Relationship Type="http://schemas.openxmlformats.org/officeDocument/2006/relationships/worksheet" Target="/xl/worksheets/sheet12.xml" Id="Rf4d778120c8a424e" /><Relationship Type="http://schemas.openxmlformats.org/officeDocument/2006/relationships/worksheet" Target="/xl/worksheets/sheet13.xml" Id="Rb811d3da9bf645a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F4E78"/>
  </x:sheetPr>
  <x:sheetViews>
    <x:sheetView showGridLines="0" workbookViewId="0"/>
  </x:sheetViews>
  <x:sheetFormatPr defaultRowHeight="15"/>
  <x:cols>
    <x:col min="1" max="1" width="24" hidden="0" customWidth="1"/>
    <x:col min="2" max="2" width="46" hidden="0" customWidth="1"/>
    <x:col min="3" max="3" width="15" hidden="0" customWidth="1"/>
    <x:col min="4" max="4" width="15" hidden="0" customWidth="1"/>
    <x:col min="5" max="5" width="15" hidden="0" customWidth="1"/>
    <x:col min="6" max="6" width="22" hidden="0" customWidth="1"/>
    <x:col min="7" max="7" width="14" hidden="0" customWidth="1"/>
  </x:cols>
  <x:sheetData>
    <x:row r="2" ht="28" customHeight="1">
      <x:c r="A2" s="16" t="str">
        <x:v>Stage G-B7 First Engineering Predictive Validation Baseline — REV1</x:v>
      </x:c>
      <x:c r="B2" s="16"/>
      <x:c r="C2" s="16"/>
      <x:c r="D2" s="16"/>
      <x:c r="E2" s="16"/>
      <x:c r="F2" s="16"/>
      <x:c r="G2" s="16"/>
      <x:c r="H2" s="16"/>
    </x:row>
    <x:row r="3">
      <x:c r="A3" s="17"/>
      <x:c r="B3" s="17"/>
      <x:c r="C3" s="17"/>
      <x:c r="D3" s="17"/>
      <x:c r="E3" s="17"/>
      <x:c r="F3" s="17"/>
      <x:c r="G3" s="17"/>
      <x:c r="H3" s="17"/>
    </x:row>
    <x:row r="5">
      <x:c r="A5" s="23" t="str">
        <x:v>Executive status</x:v>
      </x:c>
      <x:c r="B5" s="24" t="str">
        <x:v>PRODUCED — PENDING INDEPENDENT AUDIT / FREEZE DECISION</x:v>
      </x:c>
    </x:row>
    <x:row r="6">
      <x:c r="A6" s="23" t="str">
        <x:v>Authoritative baseline</x:v>
      </x:c>
      <x:c r="B6" s="24" t="str">
        <x:v>FDB-0023</x:v>
      </x:c>
    </x:row>
    <x:row r="7">
      <x:c r="A7" s="23" t="str">
        <x:v>Configuration</x:v>
      </x:c>
      <x:c r="B7" s="24" t="str">
        <x:v>Aerrow / FC002 / T700 / 16 mm PP Honeycomb / Semi-hot-press</x:v>
      </x:c>
    </x:row>
    <x:row r="8">
      <x:c r="A8" s="23" t="str">
        <x:v>Configuration ID</x:v>
      </x:c>
      <x:c r="B8" s="24" t="str">
        <x:v>CFG-B001-AERROW-FC002-16-T700-PP-SHP-REV1</x:v>
      </x:c>
    </x:row>
    <x:row r="9">
      <x:c r="A9" s="23" t="str">
        <x:v>Frozen test actions covered</x:v>
      </x:c>
      <x:c r="B9" s="24" t="n">
        <x:v>5</x:v>
      </x:c>
    </x:row>
    <x:row r="10">
      <x:c r="A10" s="23" t="str">
        <x:v>Predictions</x:v>
      </x:c>
      <x:c r="B10" s="24" t="n">
        <x:v>19</x:v>
      </x:c>
    </x:row>
    <x:row r="11">
      <x:c r="A11" s="23" t="str">
        <x:v>Synthetic rows</x:v>
      </x:c>
      <x:c r="B11" s="24" t="n">
        <x:v>190</x:v>
      </x:c>
    </x:row>
    <x:row r="12">
      <x:c r="A12" s="23" t="str">
        <x:v>Open reference-data gaps</x:v>
      </x:c>
      <x:c r="B12" s="24" t="n">
        <x:v>10</x:v>
      </x:c>
    </x:row>
    <x:row r="13">
      <x:c r="A13" s="23" t="str">
        <x:v>Producer QA</x:v>
      </x:c>
      <x:c r="B13" s="24" t="str">
        <x:v>21/21 PASS</x:v>
      </x:c>
    </x:row>
    <x:row r="14">
      <x:c r="A14" s="23" t="str">
        <x:v>Physical test status</x:v>
      </x:c>
      <x:c r="B14" s="24" t="str">
        <x:v>NOT_EXECUTED</x:v>
      </x:c>
    </x:row>
    <x:row r="15">
      <x:c r="A15" s="23" t="str">
        <x:v>Controlled evidence status</x:v>
      </x:c>
      <x:c r="B15" s="24" t="str">
        <x:v>NOT_PROMOTED</x:v>
      </x:c>
    </x:row>
    <x:row r="16">
      <x:c r="A16" s="23" t="str">
        <x:v>Gap closure status</x:v>
      </x:c>
      <x:c r="B16" s="24" t="str">
        <x:v>OPEN</x:v>
      </x:c>
    </x:row>
    <x:row r="19">
      <x:c r="A19" s="29" t="str">
        <x:v>Test Action</x:v>
      </x:c>
      <x:c r="B19" s="29" t="str">
        <x:v>Parameter</x:v>
      </x:c>
      <x:c r="C19" s="29" t="str">
        <x:v>Lower</x:v>
      </x:c>
      <x:c r="D19" s="29" t="str">
        <x:v>Nominal</x:v>
      </x:c>
      <x:c r="E19" s="29" t="str">
        <x:v>Upper</x:v>
      </x:c>
      <x:c r="F19" s="29" t="str">
        <x:v>Unit</x:v>
      </x:c>
      <x:c r="G19" s="29" t="str">
        <x:v>Confidence</x:v>
      </x:c>
    </x:row>
    <x:row r="20" ht="21" customHeight="1">
      <x:c r="A20" s="30" t="str">
        <x:v>TESTACT-G-B4-000020</x:v>
      </x:c>
      <x:c r="B20" s="30" t="str">
        <x:v>Core bulk density</x:v>
      </x:c>
      <x:c r="C20" s="33" t="n">
        <x:v>60</x:v>
      </x:c>
      <x:c r="D20" s="33" t="n">
        <x:v>72</x:v>
      </x:c>
      <x:c r="E20" s="33" t="n">
        <x:v>80</x:v>
      </x:c>
      <x:c r="F20" s="30" t="str">
        <x:v>kg/m3</x:v>
      </x:c>
      <x:c r="G20" s="30" t="str">
        <x:v>LOW</x:v>
      </x:c>
    </x:row>
    <x:row r="21" ht="21" customHeight="1">
      <x:c r="A21" s="31" t="str">
        <x:v>TESTACT-G-B4-000020</x:v>
      </x:c>
      <x:c r="B21" s="31" t="str">
        <x:v>Core cell size</x:v>
      </x:c>
      <x:c r="C21" s="34" t="n">
        <x:v>8</x:v>
      </x:c>
      <x:c r="D21" s="34" t="n">
        <x:v>9</x:v>
      </x:c>
      <x:c r="E21" s="34" t="n">
        <x:v>10</x:v>
      </x:c>
      <x:c r="F21" s="31" t="str">
        <x:v>mm</x:v>
      </x:c>
      <x:c r="G21" s="31" t="str">
        <x:v>LOW</x:v>
      </x:c>
    </x:row>
    <x:row r="22" ht="21" customHeight="1">
      <x:c r="A22" s="31" t="str">
        <x:v>TESTACT-G-B4-000020</x:v>
      </x:c>
      <x:c r="B22" s="31" t="str">
        <x:v>Core areal mass</x:v>
      </x:c>
      <x:c r="C22" s="34" t="n">
        <x:v>0.87</x:v>
      </x:c>
      <x:c r="D22" s="34" t="n">
        <x:v>1.08</x:v>
      </x:c>
      <x:c r="E22" s="34" t="n">
        <x:v>1.224</x:v>
      </x:c>
      <x:c r="F22" s="31" t="str">
        <x:v>kg/m2</x:v>
      </x:c>
      <x:c r="G22" s="31" t="str">
        <x:v>LOW</x:v>
      </x:c>
    </x:row>
    <x:row r="23" ht="21" customHeight="1">
      <x:c r="A23" s="31" t="str">
        <x:v>TESTACT-G-B4-000013</x:v>
      </x:c>
      <x:c r="B23" s="31" t="str">
        <x:v>Effective face tensile modulus</x:v>
      </x:c>
      <x:c r="C23" s="34" t="n">
        <x:v>30.15</x:v>
      </x:c>
      <x:c r="D23" s="34" t="n">
        <x:v>53.064</x:v>
      </x:c>
      <x:c r="E23" s="34" t="n">
        <x:v>77.988</x:v>
      </x:c>
      <x:c r="F23" s="31" t="str">
        <x:v>GPa</x:v>
      </x:c>
      <x:c r="G23" s="31" t="str">
        <x:v>LOW</x:v>
      </x:c>
    </x:row>
    <x:row r="24" ht="21" customHeight="1">
      <x:c r="A24" s="31" t="str">
        <x:v>TESTACT-G-B4-000013</x:v>
      </x:c>
      <x:c r="B24" s="31" t="str">
        <x:v>Effective face flexural modulus</x:v>
      </x:c>
      <x:c r="C24" s="34" t="n">
        <x:v>27</x:v>
      </x:c>
      <x:c r="D24" s="34" t="n">
        <x:v>47.52</x:v>
      </x:c>
      <x:c r="E24" s="34" t="n">
        <x:v>69.84</x:v>
      </x:c>
      <x:c r="F24" s="31" t="str">
        <x:v>GPa</x:v>
      </x:c>
      <x:c r="G24" s="31" t="str">
        <x:v>LOW</x:v>
      </x:c>
    </x:row>
    <x:row r="25" ht="21" customHeight="1">
      <x:c r="A25" s="31" t="str">
        <x:v>TESTACT-G-B4-000013</x:v>
      </x:c>
      <x:c r="B25" s="31" t="str">
        <x:v>Effective face flexural strength</x:v>
      </x:c>
      <x:c r="C25" s="34" t="n">
        <x:v>278.85</x:v>
      </x:c>
      <x:c r="D25" s="34" t="n">
        <x:v>520.52</x:v>
      </x:c>
      <x:c r="E25" s="34" t="n">
        <x:v>819.65</x:v>
      </x:c>
      <x:c r="F25" s="31" t="str">
        <x:v>MPa</x:v>
      </x:c>
      <x:c r="G25" s="31" t="str">
        <x:v>LOW</x:v>
      </x:c>
    </x:row>
    <x:row r="26" ht="21" customHeight="1">
      <x:c r="A26" s="31" t="str">
        <x:v>TESTACT-G-B4-000013</x:v>
      </x:c>
      <x:c r="B26" s="31" t="str">
        <x:v>Effective face thickness</x:v>
      </x:c>
      <x:c r="C26" s="34" t="n">
        <x:v>0.35</x:v>
      </x:c>
      <x:c r="D26" s="34" t="n">
        <x:v>0.5</x:v>
      </x:c>
      <x:c r="E26" s="34" t="n">
        <x:v>0.75</x:v>
      </x:c>
      <x:c r="F26" s="31" t="str">
        <x:v>mm per face</x:v>
      </x:c>
      <x:c r="G26" s="31" t="str">
        <x:v>LOW</x:v>
      </x:c>
    </x:row>
    <x:row r="27" ht="21" customHeight="1">
      <x:c r="A27" s="31" t="str">
        <x:v>TESTACT-G-B4-000006</x:v>
      </x:c>
      <x:c r="B27" s="31" t="str">
        <x:v>Core flatwise compression strength</x:v>
      </x:c>
      <x:c r="C27" s="34" t="n">
        <x:v>0.96</x:v>
      </x:c>
      <x:c r="D27" s="34" t="n">
        <x:v>1.565</x:v>
      </x:c>
      <x:c r="E27" s="34" t="n">
        <x:v>1.89</x:v>
      </x:c>
      <x:c r="F27" s="31" t="str">
        <x:v>MPa</x:v>
      </x:c>
      <x:c r="G27" s="31" t="str">
        <x:v>LOW</x:v>
      </x:c>
    </x:row>
    <x:row r="28" ht="21" customHeight="1">
      <x:c r="A28" s="31" t="str">
        <x:v>TESTACT-G-B4-000006</x:v>
      </x:c>
      <x:c r="B28" s="31" t="str">
        <x:v>Core plate shear strength</x:v>
      </x:c>
      <x:c r="C28" s="34" t="n">
        <x:v>0.38</x:v>
      </x:c>
      <x:c r="D28" s="34" t="n">
        <x:v>0.495</x:v>
      </x:c>
      <x:c r="E28" s="34" t="n">
        <x:v>0.58</x:v>
      </x:c>
      <x:c r="F28" s="31" t="str">
        <x:v>MPa</x:v>
      </x:c>
      <x:c r="G28" s="31" t="str">
        <x:v>LOW</x:v>
      </x:c>
    </x:row>
    <x:row r="29" ht="21" customHeight="1">
      <x:c r="A29" s="31" t="str">
        <x:v>TESTACT-G-B4-000006</x:v>
      </x:c>
      <x:c r="B29" s="31" t="str">
        <x:v>Core plate shear modulus</x:v>
      </x:c>
      <x:c r="C29" s="34" t="n">
        <x:v>10.3</x:v>
      </x:c>
      <x:c r="D29" s="34" t="n">
        <x:v>14.5</x:v>
      </x:c>
      <x:c r="E29" s="34" t="n">
        <x:v>15.2</x:v>
      </x:c>
      <x:c r="F29" s="31" t="str">
        <x:v>MPa</x:v>
      </x:c>
      <x:c r="G29" s="31" t="str">
        <x:v>LOW</x:v>
      </x:c>
    </x:row>
    <x:row r="30" ht="21" customHeight="1">
      <x:c r="A30" s="31" t="str">
        <x:v>TESTACT-G-B4-000006</x:v>
      </x:c>
      <x:c r="B30" s="31" t="str">
        <x:v>Core engineering shear strain at 0.25 MPa</x:v>
      </x:c>
      <x:c r="C30" s="34" t="n">
        <x:v>1.64474</x:v>
      </x:c>
      <x:c r="D30" s="34" t="n">
        <x:v>1.72414</x:v>
      </x:c>
      <x:c r="E30" s="34" t="n">
        <x:v>2.42718</x:v>
      </x:c>
      <x:c r="F30" s="31" t="str">
        <x:v>percent</x:v>
      </x:c>
      <x:c r="G30" s="31" t="str">
        <x:v>LOW</x:v>
      </x:c>
    </x:row>
    <x:row r="31" ht="21" customHeight="1">
      <x:c r="A31" s="31" t="str">
        <x:v>TESTACT-G-B4-000022</x:v>
      </x:c>
      <x:c r="B31" s="31" t="str">
        <x:v>Sandwich bending rigidity per unit width</x:v>
      </x:c>
      <x:c r="C31" s="34" t="n">
        <x:v>1084.49</x:v>
      </x:c>
      <x:c r="D31" s="34" t="n">
        <x:v>2854.17</x:v>
      </x:c>
      <x:c r="E31" s="34" t="n">
        <x:v>6496.76</x:v>
      </x:c>
      <x:c r="F31" s="31" t="str">
        <x:v>N*m per m width</x:v>
      </x:c>
      <x:c r="G31" s="31" t="str">
        <x:v>LOW</x:v>
      </x:c>
    </x:row>
    <x:row r="32" ht="21" customHeight="1">
      <x:c r="A32" s="31" t="str">
        <x:v>TESTACT-G-B4-000022</x:v>
      </x:c>
      <x:c r="B32" s="31" t="str">
        <x:v>Virtual sandwich beam stiffness</x:v>
      </x:c>
      <x:c r="C32" s="34" t="n">
        <x:v>48.9787</x:v>
      </x:c>
      <x:c r="D32" s="34" t="n">
        <x:v>92.2666</x:v>
      </x:c>
      <x:c r="E32" s="34" t="n">
        <x:v>122.226</x:v>
      </x:c>
      <x:c r="F32" s="31" t="str">
        <x:v>N/mm</x:v>
      </x:c>
      <x:c r="G32" s="31" t="str">
        <x:v>LOW</x:v>
      </x:c>
    </x:row>
    <x:row r="33" ht="21" customHeight="1">
      <x:c r="A33" s="31" t="str">
        <x:v>TESTACT-G-B4-000022</x:v>
      </x:c>
      <x:c r="B33" s="31" t="str">
        <x:v>Virtual beam center deflection at 100 N</x:v>
      </x:c>
      <x:c r="C33" s="34" t="n">
        <x:v>0.818158</x:v>
      </x:c>
      <x:c r="D33" s="34" t="n">
        <x:v>1.08381</x:v>
      </x:c>
      <x:c r="E33" s="34" t="n">
        <x:v>2.0417</x:v>
      </x:c>
      <x:c r="F33" s="31" t="str">
        <x:v>mm</x:v>
      </x:c>
      <x:c r="G33" s="31" t="str">
        <x:v>LOW</x:v>
      </x:c>
    </x:row>
    <x:row r="34" ht="21" customHeight="1">
      <x:c r="A34" s="31" t="str">
        <x:v>TESTACT-G-B4-000022</x:v>
      </x:c>
      <x:c r="B34" s="31" t="str">
        <x:v>Virtual core-shear-limited load</x:v>
      </x:c>
      <x:c r="C34" s="34" t="n">
        <x:v>0.551</x:v>
      </x:c>
      <x:c r="D34" s="34" t="n">
        <x:v>0.7425</x:v>
      </x:c>
      <x:c r="E34" s="34" t="n">
        <x:v>0.8874</x:v>
      </x:c>
      <x:c r="F34" s="31" t="str">
        <x:v>kN</x:v>
      </x:c>
      <x:c r="G34" s="31" t="str">
        <x:v>LOW</x:v>
      </x:c>
    </x:row>
    <x:row r="35" ht="21" customHeight="1">
      <x:c r="A35" s="31" t="str">
        <x:v>TESTACT-G-B4-000012</x:v>
      </x:c>
      <x:c r="B35" s="31" t="str">
        <x:v>Cycles to model trigger at normalized load 0.40</x:v>
      </x:c>
      <x:c r="C35" s="34" t="n">
        <x:v>114440.918</x:v>
      </x:c>
      <x:c r="D35" s="34" t="n">
        <x:v>596046.448</x:v>
      </x:c>
      <x:c r="E35" s="34" t="n">
        <x:v>2793967.724</x:v>
      </x:c>
      <x:c r="F35" s="31" t="str">
        <x:v>cycles</x:v>
      </x:c>
      <x:c r="G35" s="31" t="str">
        <x:v>LOW</x:v>
      </x:c>
    </x:row>
    <x:row r="36" ht="21" customHeight="1">
      <x:c r="A36" s="31" t="str">
        <x:v>TESTACT-G-B4-000012</x:v>
      </x:c>
      <x:c r="B36" s="31" t="str">
        <x:v>Cycles to model trigger at normalized load 0.50</x:v>
      </x:c>
      <x:c r="C36" s="34" t="n">
        <x:v>30000</x:v>
      </x:c>
      <x:c r="D36" s="34" t="n">
        <x:v>100000</x:v>
      </x:c>
      <x:c r="E36" s="34" t="n">
        <x:v>300000</x:v>
      </x:c>
      <x:c r="F36" s="31" t="str">
        <x:v>cycles</x:v>
      </x:c>
      <x:c r="G36" s="31" t="str">
        <x:v>LOW</x:v>
      </x:c>
    </x:row>
    <x:row r="37" ht="21" customHeight="1">
      <x:c r="A37" s="31" t="str">
        <x:v>TESTACT-G-B4-000012</x:v>
      </x:c>
      <x:c r="B37" s="31" t="str">
        <x:v>Cycles to model trigger at normalized load 0.60</x:v>
      </x:c>
      <x:c r="C37" s="34" t="n">
        <x:v>4845.17</x:v>
      </x:c>
      <x:c r="D37" s="34" t="n">
        <x:v>23256.8</x:v>
      </x:c>
      <x:c r="E37" s="34" t="n">
        <x:v>100469.393</x:v>
      </x:c>
      <x:c r="F37" s="31" t="str">
        <x:v>cycles</x:v>
      </x:c>
      <x:c r="G37" s="31" t="str">
        <x:v>LOW</x:v>
      </x:c>
    </x:row>
    <x:row r="38" ht="21" customHeight="1">
      <x:c r="A38" s="32" t="str">
        <x:v>TESTACT-G-B4-000012</x:v>
      </x:c>
      <x:c r="B38" s="32" t="str">
        <x:v>Normalized stiffness retention at 100000 cycles</x:v>
      </x:c>
      <x:c r="C38" s="35" t="n">
        <x:v>0.85</x:v>
      </x:c>
      <x:c r="D38" s="35" t="n">
        <x:v>0.93</x:v>
      </x:c>
      <x:c r="E38" s="35" t="n">
        <x:v>0.98</x:v>
      </x:c>
      <x:c r="F38" s="32" t="str">
        <x:v>ratio</x:v>
      </x:c>
      <x:c r="G38" s="32" t="str">
        <x:v>LOW</x:v>
      </x:c>
    </x:row>
    <x:row r="42" ht="54" customHeight="1">
      <x:c r="A42" s="38" t="str">
        <x:v>NO PHYSICAL TEST WAS EXECUTED IN STAGE G-B7. NO SYNTHETIC OR PREDICTED VALUE IS CONTROLLED INTERNAL EVIDENCE. NO GAP IS CLOSED BY PREDICTIVE VALIDATION ALONE.</x:v>
      </x:c>
      <x:c r="B42" s="38"/>
      <x:c r="C42" s="38"/>
      <x:c r="D42" s="38"/>
      <x:c r="E42" s="38"/>
      <x:c r="F42" s="38"/>
      <x:c r="G42" s="38"/>
      <x:c r="H42" s="38"/>
    </x:row>
  </x:sheetData>
  <x:mergeCells>
    <x:mergeCell ref="A2:H2"/>
    <x:mergeCell ref="A42:H4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26" hidden="0" customWidth="1"/>
    <x:col min="5" max="5" width="26" hidden="0" customWidth="1"/>
    <x:col min="6" max="6" width="26" hidden="0" customWidth="1"/>
    <x:col min="7" max="7" width="32" hidden="0" customWidth="1"/>
    <x:col min="8" max="8" width="32" hidden="0" customWidth="1"/>
    <x:col min="9" max="9" width="26" hidden="0" customWidth="1"/>
    <x:col min="10" max="10" width="26" hidden="0" customWidth="1"/>
    <x:col min="11" max="11" width="34" hidden="0" customWidth="1"/>
    <x:col min="12" max="12" width="34" hidden="0" customWidth="1"/>
    <x:col min="13" max="13" width="26" hidden="0" customWidth="1"/>
    <x:col min="14" max="14" width="18" hidden="0" customWidth="1"/>
    <x:col min="15" max="15" width="18" hidden="0" customWidth="1"/>
    <x:col min="16" max="16" width="18" hidden="0" customWidth="1"/>
    <x:col min="17" max="17" width="48" hidden="0" customWidth="1"/>
    <x:col min="18" max="18" width="26" hidden="0" customWidth="1"/>
    <x:col min="19" max="19" width="18" hidden="0" customWidth="1"/>
    <x:col min="20" max="20" width="48" hidden="0" customWidth="1"/>
    <x:col min="21" max="21" width="26" hidden="0" customWidth="1"/>
    <x:col min="22" max="22" width="26" hidden="0" customWidth="1"/>
    <x:col min="23" max="23" width="26" hidden="0" customWidth="1"/>
  </x:cols>
  <x:sheetData>
    <x:row r="1" ht="36" customHeight="1">
      <x:c r="A1" s="7" t="str">
        <x:v>prediction_id</x:v>
      </x:c>
      <x:c r="B1" s="7" t="str">
        <x:v>test_action_id</x:v>
      </x:c>
      <x:c r="C1" s="7" t="str">
        <x:v>gap_id</x:v>
      </x:c>
      <x:c r="D1" s="7" t="str">
        <x:v>validation_program_id</x:v>
      </x:c>
      <x:c r="E1" s="7" t="str">
        <x:v>stage_f_package_id</x:v>
      </x:c>
      <x:c r="F1" s="7" t="str">
        <x:v>configuration_id</x:v>
      </x:c>
      <x:c r="G1" s="7" t="str">
        <x:v>parameter_name</x:v>
      </x:c>
      <x:c r="H1" s="7" t="str">
        <x:v>parameter_definition</x:v>
      </x:c>
      <x:c r="I1" s="7" t="str">
        <x:v>units</x:v>
      </x:c>
      <x:c r="J1" s="7" t="str">
        <x:v>data_class</x:v>
      </x:c>
      <x:c r="K1" s="7" t="str">
        <x:v>reference_ids</x:v>
      </x:c>
      <x:c r="L1" s="7" t="str">
        <x:v>assumption_ids</x:v>
      </x:c>
      <x:c r="M1" s="7" t="str">
        <x:v>model_id</x:v>
      </x:c>
      <x:c r="N1" s="7" t="str">
        <x:v>predicted_lower</x:v>
      </x:c>
      <x:c r="O1" s="7" t="str">
        <x:v>predicted_nominal</x:v>
      </x:c>
      <x:c r="P1" s="7" t="str">
        <x:v>predicted_upper</x:v>
      </x:c>
      <x:c r="Q1" s="7" t="str">
        <x:v>central_estimate_basis</x:v>
      </x:c>
      <x:c r="R1" s="7" t="str">
        <x:v>confidence_level</x:v>
      </x:c>
      <x:c r="S1" s="7" t="str">
        <x:v>prediction_statement</x:v>
      </x:c>
      <x:c r="T1" s="7" t="str">
        <x:v>applicability_boundary</x:v>
      </x:c>
      <x:c r="U1" s="7" t="str">
        <x:v>physical_test_status</x:v>
      </x:c>
      <x:c r="V1" s="7" t="str">
        <x:v>controlled_evidence_status</x:v>
      </x:c>
      <x:c r="W1" s="7" t="str">
        <x:v>gap_closure_status</x:v>
      </x:c>
    </x:row>
    <x:row r="2" ht="60" hidden="0" customHeight="1">
      <x:c r="A2" s="9" t="str">
        <x:v>PRED-G-B7-000001</x:v>
      </x:c>
      <x:c r="B2" s="9" t="str">
        <x:v>TESTACT-G-B4-000020</x:v>
      </x:c>
      <x:c r="C2" s="10" t="str">
        <x:v>GAP-C-000025</x:v>
      </x:c>
      <x:c r="D2" s="9" t="str">
        <x:v>VPROG-E-000025</x:v>
      </x:c>
      <x:c r="E2" s="9" t="str">
        <x:v>EAPKG-F-000025</x:v>
      </x:c>
      <x:c r="F2" s="9" t="str">
        <x:v>CFG-B001-AERROW-FC002-16-T700-PP-SHP-REV1</x:v>
      </x:c>
      <x:c r="G2" s="9" t="str">
        <x:v>Core bulk density</x:v>
      </x:c>
      <x:c r="H2" s="9" t="str">
        <x:v>Effective bulk density of the candidate PP honeycomb core family.</x:v>
      </x:c>
      <x:c r="I2" s="9" t="str">
        <x:v>kg/m3</x:v>
      </x:c>
      <x:c r="J2" s="9" t="str">
        <x:v>PREDICTED</x:v>
      </x:c>
      <x:c r="K2" s="10" t="str">
        <x:v>REF-G-B7-000010|REF-G-B7-000011</x:v>
      </x:c>
      <x:c r="L2" s="10" t="str">
        <x:v>ASM-G-B7-000001</x:v>
      </x:c>
      <x:c r="M2" s="10" t="str">
        <x:v>MODEL-G-B7-000001</x:v>
      </x:c>
      <x:c r="N2" s="9" t="n">
        <x:v>60</x:v>
      </x:c>
      <x:c r="O2" s="9" t="n">
        <x:v>72</x:v>
      </x:c>
      <x:c r="P2" s="9" t="n">
        <x:v>80</x:v>
      </x:c>
      <x:c r="Q2" s="10" t="str">
        <x:v>Midpoint of the two published typical grade densities; lower includes the lowest published minimum.</x:v>
      </x:c>
      <x:c r="R2" s="9" t="str">
        <x:v>LOW</x:v>
      </x:c>
      <x:c r="S2" s="9" t="str">
        <x:v>Engineering prediction for the declared working configuration under stated assumptions.</x:v>
      </x:c>
      <x:c r="T2" s="10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2" s="9" t="str">
        <x:v>NOT_EXECUTED</x:v>
      </x:c>
      <x:c r="V2" s="9" t="str">
        <x:v>NOT_PROMOTED</x:v>
      </x:c>
      <x:c r="W2" s="10" t="str">
        <x:v>OPEN</x:v>
      </x:c>
    </x:row>
    <x:row r="3" ht="60" hidden="0" customHeight="1">
      <x:c r="A3" s="11" t="str">
        <x:v>PRED-G-B7-000002</x:v>
      </x:c>
      <x:c r="B3" s="11" t="str">
        <x:v>TESTACT-G-B4-000020</x:v>
      </x:c>
      <x:c r="C3" s="12" t="str">
        <x:v>GAP-C-000025</x:v>
      </x:c>
      <x:c r="D3" s="11" t="str">
        <x:v>VPROG-E-000025</x:v>
      </x:c>
      <x:c r="E3" s="11" t="str">
        <x:v>EAPKG-F-000025</x:v>
      </x:c>
      <x:c r="F3" s="11" t="str">
        <x:v>CFG-B001-AERROW-FC002-16-T700-PP-SHP-REV1</x:v>
      </x:c>
      <x:c r="G3" s="11" t="str">
        <x:v>Core cell size</x:v>
      </x:c>
      <x:c r="H3" s="11" t="str">
        <x:v>Candidate cell-size range represented by the two published PP honeycomb grades.</x:v>
      </x:c>
      <x:c r="I3" s="11" t="str">
        <x:v>mm</x:v>
      </x:c>
      <x:c r="J3" s="11" t="str">
        <x:v>PREDICTED</x:v>
      </x:c>
      <x:c r="K3" s="12" t="str">
        <x:v>REF-G-B7-000009|REF-G-B7-000010|REF-G-B7-000011</x:v>
      </x:c>
      <x:c r="L3" s="12" t="str">
        <x:v>ASM-G-B7-000001</x:v>
      </x:c>
      <x:c r="M3" s="12" t="str">
        <x:v>MODEL-G-B7-000001</x:v>
      </x:c>
      <x:c r="N3" s="11" t="n">
        <x:v>8</x:v>
      </x:c>
      <x:c r="O3" s="11" t="n">
        <x:v>9</x:v>
      </x:c>
      <x:c r="P3" s="11" t="n">
        <x:v>10</x:v>
      </x:c>
      <x:c r="Q3" s="12" t="str">
        <x:v>Midpoint of the two candidate grade cell sizes.</x:v>
      </x:c>
      <x:c r="R3" s="11" t="str">
        <x:v>LOW</x:v>
      </x:c>
      <x:c r="S3" s="11" t="str">
        <x:v>Engineering prediction for the declared working configuration under stated assumptions.</x:v>
      </x:c>
      <x:c r="T3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3" s="11" t="str">
        <x:v>NOT_EXECUTED</x:v>
      </x:c>
      <x:c r="V3" s="11" t="str">
        <x:v>NOT_PROMOTED</x:v>
      </x:c>
      <x:c r="W3" s="12" t="str">
        <x:v>OPEN</x:v>
      </x:c>
    </x:row>
    <x:row r="4" ht="60" hidden="0" customHeight="1">
      <x:c r="A4" s="11" t="str">
        <x:v>PRED-G-B7-000003</x:v>
      </x:c>
      <x:c r="B4" s="11" t="str">
        <x:v>TESTACT-G-B4-000020</x:v>
      </x:c>
      <x:c r="C4" s="12" t="str">
        <x:v>GAP-C-000025</x:v>
      </x:c>
      <x:c r="D4" s="11" t="str">
        <x:v>VPROG-E-000025</x:v>
      </x:c>
      <x:c r="E4" s="11" t="str">
        <x:v>EAPKG-F-000025</x:v>
      </x:c>
      <x:c r="F4" s="11" t="str">
        <x:v>CFG-B001-AERROW-FC002-16-T700-PP-SHP-REV1</x:v>
      </x:c>
      <x:c r="G4" s="11" t="str">
        <x:v>Core areal mass</x:v>
      </x:c>
      <x:c r="H4" s="11" t="str">
        <x:v>Calculated mass per unit area of the effective PP core before face sheets and adhesive.</x:v>
      </x:c>
      <x:c r="I4" s="11" t="str">
        <x:v>kg/m2</x:v>
      </x:c>
      <x:c r="J4" s="11" t="str">
        <x:v>PREDICTED</x:v>
      </x:c>
      <x:c r="K4" s="12" t="str">
        <x:v>REF-G-B7-000010|REF-G-B7-000011</x:v>
      </x:c>
      <x:c r="L4" s="12" t="str">
        <x:v>ASM-G-B7-000001|ASM-G-B7-000002</x:v>
      </x:c>
      <x:c r="M4" s="12" t="str">
        <x:v>MODEL-G-B7-000001</x:v>
      </x:c>
      <x:c r="N4" s="11" t="n">
        <x:v>0.87</x:v>
      </x:c>
      <x:c r="O4" s="11" t="n">
        <x:v>1.08</x:v>
      </x:c>
      <x:c r="P4" s="11" t="n">
        <x:v>1.224</x:v>
      </x:c>
      <x:c r="Q4" s="12" t="str">
        <x:v>density*effective core thickness; matched lower/nominal/upper bounds.</x:v>
      </x:c>
      <x:c r="R4" s="11" t="str">
        <x:v>LOW</x:v>
      </x:c>
      <x:c r="S4" s="11" t="str">
        <x:v>Engineering prediction for the declared working configuration under stated assumptions.</x:v>
      </x:c>
      <x:c r="T4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4" s="11" t="str">
        <x:v>NOT_EXECUTED</x:v>
      </x:c>
      <x:c r="V4" s="11" t="str">
        <x:v>NOT_PROMOTED</x:v>
      </x:c>
      <x:c r="W4" s="12" t="str">
        <x:v>OPEN</x:v>
      </x:c>
    </x:row>
    <x:row r="5" ht="60" hidden="0" customHeight="1">
      <x:c r="A5" s="11" t="str">
        <x:v>PRED-G-B7-000004</x:v>
      </x:c>
      <x:c r="B5" s="11" t="str">
        <x:v>TESTACT-G-B4-000013</x:v>
      </x:c>
      <x:c r="C5" s="12" t="str">
        <x:v>GAP-C-000016</x:v>
      </x:c>
      <x:c r="D5" s="11" t="str">
        <x:v>VPROG-E-000016</x:v>
      </x:c>
      <x:c r="E5" s="11" t="str">
        <x:v>EAPKG-F-000016</x:v>
      </x:c>
      <x:c r="F5" s="11" t="str">
        <x:v>CFG-B001-AERROW-FC002-16-T700-PP-SHP-REV1</x:v>
      </x:c>
      <x:c r="G5" s="11" t="str">
        <x:v>Effective face tensile modulus</x:v>
      </x:c>
      <x:c r="H5" s="11" t="str">
        <x:v>Directional effective tensile modulus after architecture and process knockdowns.</x:v>
      </x:c>
      <x:c r="I5" s="11" t="str">
        <x:v>GPa</x:v>
      </x:c>
      <x:c r="J5" s="11" t="str">
        <x:v>PREDICTED</x:v>
      </x:c>
      <x:c r="K5" s="12" t="str">
        <x:v>REF-G-B7-000018</x:v>
      </x:c>
      <x:c r="L5" s="12" t="str">
        <x:v>ASM-G-B7-000004|ASM-G-B7-000005</x:v>
      </x:c>
      <x:c r="M5" s="12" t="str">
        <x:v>MODEL-G-B7-000002</x:v>
      </x:c>
      <x:c r="N5" s="11" t="n">
        <x:v>30.15</x:v>
      </x:c>
      <x:c r="O5" s="11" t="n">
        <x:v>53.064</x:v>
      </x:c>
      <x:c r="P5" s="11" t="n">
        <x:v>77.988</x:v>
      </x:c>
      <x:c r="Q5" s="12" t="str">
        <x:v>134 GPa reference multiplied by matched architecture and process factors.</x:v>
      </x:c>
      <x:c r="R5" s="11" t="str">
        <x:v>LOW</x:v>
      </x:c>
      <x:c r="S5" s="11" t="str">
        <x:v>Engineering prediction for the declared working configuration under stated assumptions.</x:v>
      </x:c>
      <x:c r="T5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5" s="11" t="str">
        <x:v>NOT_EXECUTED</x:v>
      </x:c>
      <x:c r="V5" s="11" t="str">
        <x:v>NOT_PROMOTED</x:v>
      </x:c>
      <x:c r="W5" s="12" t="str">
        <x:v>OPEN</x:v>
      </x:c>
    </x:row>
    <x:row r="6" ht="60" hidden="0" customHeight="1">
      <x:c r="A6" s="11" t="str">
        <x:v>PRED-G-B7-000005</x:v>
      </x:c>
      <x:c r="B6" s="11" t="str">
        <x:v>TESTACT-G-B4-000013</x:v>
      </x:c>
      <x:c r="C6" s="12" t="str">
        <x:v>GAP-C-000016</x:v>
      </x:c>
      <x:c r="D6" s="11" t="str">
        <x:v>VPROG-E-000016</x:v>
      </x:c>
      <x:c r="E6" s="11" t="str">
        <x:v>EAPKG-F-000016</x:v>
      </x:c>
      <x:c r="F6" s="11" t="str">
        <x:v>CFG-B001-AERROW-FC002-16-T700-PP-SHP-REV1</x:v>
      </x:c>
      <x:c r="G6" s="11" t="str">
        <x:v>Effective face flexural modulus</x:v>
      </x:c>
      <x:c r="H6" s="11" t="str">
        <x:v>Directional effective flexural modulus after architecture and process knockdowns.</x:v>
      </x:c>
      <x:c r="I6" s="11" t="str">
        <x:v>GPa</x:v>
      </x:c>
      <x:c r="J6" s="11" t="str">
        <x:v>PREDICTED</x:v>
      </x:c>
      <x:c r="K6" s="12" t="str">
        <x:v>REF-G-B7-000019</x:v>
      </x:c>
      <x:c r="L6" s="12" t="str">
        <x:v>ASM-G-B7-000004|ASM-G-B7-000005</x:v>
      </x:c>
      <x:c r="M6" s="12" t="str">
        <x:v>MODEL-G-B7-000002</x:v>
      </x:c>
      <x:c r="N6" s="11" t="n">
        <x:v>27</x:v>
      </x:c>
      <x:c r="O6" s="11" t="n">
        <x:v>47.52</x:v>
      </x:c>
      <x:c r="P6" s="11" t="n">
        <x:v>69.84</x:v>
      </x:c>
      <x:c r="Q6" s="12" t="str">
        <x:v>120 GPa reference multiplied by matched architecture and process factors.</x:v>
      </x:c>
      <x:c r="R6" s="11" t="str">
        <x:v>LOW</x:v>
      </x:c>
      <x:c r="S6" s="11" t="str">
        <x:v>Engineering prediction for the declared working configuration under stated assumptions.</x:v>
      </x:c>
      <x:c r="T6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6" s="11" t="str">
        <x:v>NOT_EXECUTED</x:v>
      </x:c>
      <x:c r="V6" s="11" t="str">
        <x:v>NOT_PROMOTED</x:v>
      </x:c>
      <x:c r="W6" s="12" t="str">
        <x:v>OPEN</x:v>
      </x:c>
    </x:row>
    <x:row r="7" ht="60" hidden="0" customHeight="1">
      <x:c r="A7" s="11" t="str">
        <x:v>PRED-G-B7-000006</x:v>
      </x:c>
      <x:c r="B7" s="11" t="str">
        <x:v>TESTACT-G-B4-000013</x:v>
      </x:c>
      <x:c r="C7" s="12" t="str">
        <x:v>GAP-C-000016</x:v>
      </x:c>
      <x:c r="D7" s="11" t="str">
        <x:v>VPROG-E-000016</x:v>
      </x:c>
      <x:c r="E7" s="11" t="str">
        <x:v>EAPKG-F-000016</x:v>
      </x:c>
      <x:c r="F7" s="11" t="str">
        <x:v>CFG-B001-AERROW-FC002-16-T700-PP-SHP-REV1</x:v>
      </x:c>
      <x:c r="G7" s="11" t="str">
        <x:v>Effective face flexural strength</x:v>
      </x:c>
      <x:c r="H7" s="11" t="str">
        <x:v>Effective flexural-strength range after strength-transfer and process knockdowns.</x:v>
      </x:c>
      <x:c r="I7" s="11" t="str">
        <x:v>MPa</x:v>
      </x:c>
      <x:c r="J7" s="11" t="str">
        <x:v>PREDICTED</x:v>
      </x:c>
      <x:c r="K7" s="12" t="str">
        <x:v>REF-G-B7-000020</x:v>
      </x:c>
      <x:c r="L7" s="12" t="str">
        <x:v>ASM-G-B7-000005|ASM-G-B7-000006</x:v>
      </x:c>
      <x:c r="M7" s="12" t="str">
        <x:v>MODEL-G-B7-000002</x:v>
      </x:c>
      <x:c r="N7" s="11" t="n">
        <x:v>278.85</x:v>
      </x:c>
      <x:c r="O7" s="11" t="n">
        <x:v>520.52</x:v>
      </x:c>
      <x:c r="P7" s="11" t="n">
        <x:v>819.65</x:v>
      </x:c>
      <x:c r="Q7" s="12" t="str">
        <x:v>1690 MPa reference multiplied by matched strength-transfer and process factors.</x:v>
      </x:c>
      <x:c r="R7" s="11" t="str">
        <x:v>LOW</x:v>
      </x:c>
      <x:c r="S7" s="11" t="str">
        <x:v>Engineering prediction for the declared working configuration under stated assumptions.</x:v>
      </x:c>
      <x:c r="T7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7" s="11" t="str">
        <x:v>NOT_EXECUTED</x:v>
      </x:c>
      <x:c r="V7" s="11" t="str">
        <x:v>NOT_PROMOTED</x:v>
      </x:c>
      <x:c r="W7" s="12" t="str">
        <x:v>OPEN</x:v>
      </x:c>
    </x:row>
    <x:row r="8" ht="60" hidden="0" customHeight="1">
      <x:c r="A8" s="11" t="str">
        <x:v>PRED-G-B7-000007</x:v>
      </x:c>
      <x:c r="B8" s="11" t="str">
        <x:v>TESTACT-G-B4-000013</x:v>
      </x:c>
      <x:c r="C8" s="12" t="str">
        <x:v>GAP-C-000016</x:v>
      </x:c>
      <x:c r="D8" s="11" t="str">
        <x:v>VPROG-E-000016</x:v>
      </x:c>
      <x:c r="E8" s="11" t="str">
        <x:v>EAPKG-F-000016</x:v>
      </x:c>
      <x:c r="F8" s="11" t="str">
        <x:v>CFG-B001-AERROW-FC002-16-T700-PP-SHP-REV1</x:v>
      </x:c>
      <x:c r="G8" s="11" t="str">
        <x:v>Effective face thickness</x:v>
      </x:c>
      <x:c r="H8" s="11" t="str">
        <x:v>Assumed effective structural thickness of one carbon face sheet.</x:v>
      </x:c>
      <x:c r="I8" s="11" t="str">
        <x:v>mm per face</x:v>
      </x:c>
      <x:c r="J8" s="11" t="str">
        <x:v>PREDICTED</x:v>
      </x:c>
      <x:c r="K8" s="12" t="str">
        <x:v>REF-G-B7-000027|REF-G-B7-000028</x:v>
      </x:c>
      <x:c r="L8" s="12" t="str">
        <x:v>ASM-G-B7-000003</x:v>
      </x:c>
      <x:c r="M8" s="12" t="str">
        <x:v>MODEL-G-B7-000002</x:v>
      </x:c>
      <x:c r="N8" s="11" t="n">
        <x:v>0.35</x:v>
      </x:c>
      <x:c r="O8" s="11" t="n">
        <x:v>0.5</x:v>
      </x:c>
      <x:c r="P8" s="11" t="n">
        <x:v>0.75</x:v>
      </x:c>
      <x:c r="Q8" s="12" t="str">
        <x:v>Engineering assumption required to make geometry-dependent calculations reproducible.</x:v>
      </x:c>
      <x:c r="R8" s="11" t="str">
        <x:v>LOW</x:v>
      </x:c>
      <x:c r="S8" s="11" t="str">
        <x:v>Engineering prediction for the declared working configuration under stated assumptions.</x:v>
      </x:c>
      <x:c r="T8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8" s="11" t="str">
        <x:v>NOT_EXECUTED</x:v>
      </x:c>
      <x:c r="V8" s="11" t="str">
        <x:v>NOT_PROMOTED</x:v>
      </x:c>
      <x:c r="W8" s="12" t="str">
        <x:v>OPEN</x:v>
      </x:c>
    </x:row>
    <x:row r="9" ht="60" hidden="0" customHeight="1">
      <x:c r="A9" s="11" t="str">
        <x:v>PRED-G-B7-000008</x:v>
      </x:c>
      <x:c r="B9" s="11" t="str">
        <x:v>TESTACT-G-B4-000006</x:v>
      </x:c>
      <x:c r="C9" s="12" t="str">
        <x:v>GAP-C-000007</x:v>
      </x:c>
      <x:c r="D9" s="11" t="str">
        <x:v>VPROG-E-000007</x:v>
      </x:c>
      <x:c r="E9" s="11" t="str">
        <x:v>EAPKG-F-000007</x:v>
      </x:c>
      <x:c r="F9" s="11" t="str">
        <x:v>CFG-B001-AERROW-FC002-16-T700-PP-SHP-REV1</x:v>
      </x:c>
      <x:c r="G9" s="11" t="str">
        <x:v>Core flatwise compression strength</x:v>
      </x:c>
      <x:c r="H9" s="11" t="str">
        <x:v>Candidate-family flatwise compression strength envelope.</x:v>
      </x:c>
      <x:c r="I9" s="11" t="str">
        <x:v>MPa</x:v>
      </x:c>
      <x:c r="J9" s="11" t="str">
        <x:v>PREDICTED</x:v>
      </x:c>
      <x:c r="K9" s="12" t="str">
        <x:v>REF-G-B7-000012|REF-G-B7-000013</x:v>
      </x:c>
      <x:c r="L9" s="12" t="str">
        <x:v>ASM-G-B7-000001</x:v>
      </x:c>
      <x:c r="M9" s="12" t="str">
        <x:v>MODEL-G-B7-000003</x:v>
      </x:c>
      <x:c r="N9" s="11" t="n">
        <x:v>0.96</x:v>
      </x:c>
      <x:c r="O9" s="11" t="n">
        <x:v>1.565</x:v>
      </x:c>
      <x:c r="P9" s="11" t="n">
        <x:v>1.89</x:v>
      </x:c>
      <x:c r="Q9" s="12" t="str">
        <x:v>Lowest published minimum; mean of published typical values; highest published typical value.</x:v>
      </x:c>
      <x:c r="R9" s="11" t="str">
        <x:v>LOW</x:v>
      </x:c>
      <x:c r="S9" s="11" t="str">
        <x:v>Engineering prediction for the declared working configuration under stated assumptions.</x:v>
      </x:c>
      <x:c r="T9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9" s="11" t="str">
        <x:v>NOT_EXECUTED</x:v>
      </x:c>
      <x:c r="V9" s="11" t="str">
        <x:v>NOT_PROMOTED</x:v>
      </x:c>
      <x:c r="W9" s="12" t="str">
        <x:v>OPEN</x:v>
      </x:c>
    </x:row>
    <x:row r="10" ht="60" hidden="0" customHeight="1">
      <x:c r="A10" s="11" t="str">
        <x:v>PRED-G-B7-000009</x:v>
      </x:c>
      <x:c r="B10" s="11" t="str">
        <x:v>TESTACT-G-B4-000006</x:v>
      </x:c>
      <x:c r="C10" s="12" t="str">
        <x:v>GAP-C-000007</x:v>
      </x:c>
      <x:c r="D10" s="11" t="str">
        <x:v>VPROG-E-000007</x:v>
      </x:c>
      <x:c r="E10" s="11" t="str">
        <x:v>EAPKG-F-000007</x:v>
      </x:c>
      <x:c r="F10" s="11" t="str">
        <x:v>CFG-B001-AERROW-FC002-16-T700-PP-SHP-REV1</x:v>
      </x:c>
      <x:c r="G10" s="11" t="str">
        <x:v>Core plate shear strength</x:v>
      </x:c>
      <x:c r="H10" s="11" t="str">
        <x:v>Candidate-family plate shear strength envelope.</x:v>
      </x:c>
      <x:c r="I10" s="11" t="str">
        <x:v>MPa</x:v>
      </x:c>
      <x:c r="J10" s="11" t="str">
        <x:v>PREDICTED</x:v>
      </x:c>
      <x:c r="K10" s="12" t="str">
        <x:v>REF-G-B7-000014|REF-G-B7-000015</x:v>
      </x:c>
      <x:c r="L10" s="12" t="str">
        <x:v>ASM-G-B7-000001</x:v>
      </x:c>
      <x:c r="M10" s="12" t="str">
        <x:v>MODEL-G-B7-000003</x:v>
      </x:c>
      <x:c r="N10" s="11" t="n">
        <x:v>0.38</x:v>
      </x:c>
      <x:c r="O10" s="11" t="n">
        <x:v>0.495</x:v>
      </x:c>
      <x:c r="P10" s="11" t="n">
        <x:v>0.58</x:v>
      </x:c>
      <x:c r="Q10" s="12" t="str">
        <x:v>Lowest published minimum; mean of published typical values; highest published typical value.</x:v>
      </x:c>
      <x:c r="R10" s="11" t="str">
        <x:v>LOW</x:v>
      </x:c>
      <x:c r="S10" s="11" t="str">
        <x:v>Engineering prediction for the declared working configuration under stated assumptions.</x:v>
      </x:c>
      <x:c r="T10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10" s="11" t="str">
        <x:v>NOT_EXECUTED</x:v>
      </x:c>
      <x:c r="V10" s="11" t="str">
        <x:v>NOT_PROMOTED</x:v>
      </x:c>
      <x:c r="W10" s="12" t="str">
        <x:v>OPEN</x:v>
      </x:c>
    </x:row>
    <x:row r="11" ht="60" hidden="0" customHeight="1">
      <x:c r="A11" s="11" t="str">
        <x:v>PRED-G-B7-000010</x:v>
      </x:c>
      <x:c r="B11" s="11" t="str">
        <x:v>TESTACT-G-B4-000006</x:v>
      </x:c>
      <x:c r="C11" s="12" t="str">
        <x:v>GAP-C-000007</x:v>
      </x:c>
      <x:c r="D11" s="11" t="str">
        <x:v>VPROG-E-000007</x:v>
      </x:c>
      <x:c r="E11" s="11" t="str">
        <x:v>EAPKG-F-000007</x:v>
      </x:c>
      <x:c r="F11" s="11" t="str">
        <x:v>CFG-B001-AERROW-FC002-16-T700-PP-SHP-REV1</x:v>
      </x:c>
      <x:c r="G11" s="11" t="str">
        <x:v>Core plate shear modulus</x:v>
      </x:c>
      <x:c r="H11" s="11" t="str">
        <x:v>Candidate-family plate shear modulus envelope.</x:v>
      </x:c>
      <x:c r="I11" s="11" t="str">
        <x:v>MPa</x:v>
      </x:c>
      <x:c r="J11" s="11" t="str">
        <x:v>PREDICTED</x:v>
      </x:c>
      <x:c r="K11" s="12" t="str">
        <x:v>REF-G-B7-000016|REF-G-B7-000017</x:v>
      </x:c>
      <x:c r="L11" s="12" t="str">
        <x:v>ASM-G-B7-000001</x:v>
      </x:c>
      <x:c r="M11" s="12" t="str">
        <x:v>MODEL-G-B7-000003</x:v>
      </x:c>
      <x:c r="N11" s="11" t="n">
        <x:v>10.3</x:v>
      </x:c>
      <x:c r="O11" s="11" t="n">
        <x:v>14.5</x:v>
      </x:c>
      <x:c r="P11" s="11" t="n">
        <x:v>15.2</x:v>
      </x:c>
      <x:c r="Q11" s="12" t="str">
        <x:v>Lowest published minimum; mean of published typical values; highest published typical value.</x:v>
      </x:c>
      <x:c r="R11" s="11" t="str">
        <x:v>LOW</x:v>
      </x:c>
      <x:c r="S11" s="11" t="str">
        <x:v>Engineering prediction for the declared working configuration under stated assumptions.</x:v>
      </x:c>
      <x:c r="T11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11" s="11" t="str">
        <x:v>NOT_EXECUTED</x:v>
      </x:c>
      <x:c r="V11" s="11" t="str">
        <x:v>NOT_PROMOTED</x:v>
      </x:c>
      <x:c r="W11" s="12" t="str">
        <x:v>OPEN</x:v>
      </x:c>
    </x:row>
    <x:row r="12" ht="60" hidden="0" customHeight="1">
      <x:c r="A12" s="11" t="str">
        <x:v>PRED-G-B7-000011</x:v>
      </x:c>
      <x:c r="B12" s="11" t="str">
        <x:v>TESTACT-G-B4-000006</x:v>
      </x:c>
      <x:c r="C12" s="12" t="str">
        <x:v>GAP-C-000007</x:v>
      </x:c>
      <x:c r="D12" s="11" t="str">
        <x:v>VPROG-E-000007</x:v>
      </x:c>
      <x:c r="E12" s="11" t="str">
        <x:v>EAPKG-F-000007</x:v>
      </x:c>
      <x:c r="F12" s="11" t="str">
        <x:v>CFG-B001-AERROW-FC002-16-T700-PP-SHP-REV1</x:v>
      </x:c>
      <x:c r="G12" s="11" t="str">
        <x:v>Core engineering shear strain at 0.25 MPa</x:v>
      </x:c>
      <x:c r="H12" s="11" t="str">
        <x:v>Linear engineering shear strain calculated at an analysis-only 0.25 MPa shear stress.</x:v>
      </x:c>
      <x:c r="I12" s="11" t="str">
        <x:v>percent</x:v>
      </x:c>
      <x:c r="J12" s="11" t="str">
        <x:v>PREDICTED</x:v>
      </x:c>
      <x:c r="K12" s="12" t="str">
        <x:v>REF-G-B7-000016|REF-G-B7-000017</x:v>
      </x:c>
      <x:c r="L12" s="12" t="str">
        <x:v>ASM-G-B7-000001|ASM-G-B7-000012</x:v>
      </x:c>
      <x:c r="M12" s="12" t="str">
        <x:v>MODEL-G-B7-000003</x:v>
      </x:c>
      <x:c r="N12" s="11" t="n">
        <x:v>1.64474</x:v>
      </x:c>
      <x:c r="O12" s="11" t="n">
        <x:v>1.72414</x:v>
      </x:c>
      <x:c r="P12" s="11" t="n">
        <x:v>2.42718</x:v>
      </x:c>
      <x:c r="Q12" s="12" t="str">
        <x:v>100*tau/G with strain bounds reversed to preserve lower-to-upper order.</x:v>
      </x:c>
      <x:c r="R12" s="11" t="str">
        <x:v>LOW</x:v>
      </x:c>
      <x:c r="S12" s="11" t="str">
        <x:v>Engineering prediction for the declared working configuration under stated assumptions.</x:v>
      </x:c>
      <x:c r="T12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12" s="11" t="str">
        <x:v>NOT_EXECUTED</x:v>
      </x:c>
      <x:c r="V12" s="11" t="str">
        <x:v>NOT_PROMOTED</x:v>
      </x:c>
      <x:c r="W12" s="12" t="str">
        <x:v>OPEN</x:v>
      </x:c>
    </x:row>
    <x:row r="13" ht="60" hidden="0" customHeight="1">
      <x:c r="A13" s="11" t="str">
        <x:v>PRED-G-B7-000012</x:v>
      </x:c>
      <x:c r="B13" s="11" t="str">
        <x:v>TESTACT-G-B4-000022</x:v>
      </x:c>
      <x:c r="C13" s="12" t="str">
        <x:v>GAP-C-000027</x:v>
      </x:c>
      <x:c r="D13" s="11" t="str">
        <x:v>VPROG-E-000027</x:v>
      </x:c>
      <x:c r="E13" s="11" t="str">
        <x:v>EAPKG-F-000027</x:v>
      </x:c>
      <x:c r="F13" s="11" t="str">
        <x:v>CFG-B001-AERROW-FC002-16-T700-PP-SHP-REV1</x:v>
      </x:c>
      <x:c r="G13" s="11" t="str">
        <x:v>Sandwich bending rigidity per unit width</x:v>
      </x:c>
      <x:c r="H13" s="11" t="str">
        <x:v>Face-dominated first-order bending rigidity of the declared 16 mm virtual sandwich section.</x:v>
      </x:c>
      <x:c r="I13" s="11" t="str">
        <x:v>N*m per m width</x:v>
      </x:c>
      <x:c r="J13" s="11" t="str">
        <x:v>PREDICTED</x:v>
      </x:c>
      <x:c r="K13" s="12" t="str">
        <x:v>REF-G-B7-000019|REF-G-B7-000027</x:v>
      </x:c>
      <x:c r="L13" s="12" t="str">
        <x:v>ASM-G-B7-000002|ASM-G-B7-000003|ASM-G-B7-000004|ASM-G-B7-000005</x:v>
      </x:c>
      <x:c r="M13" s="12" t="str">
        <x:v>MODEL-G-B7-000004</x:v>
      </x:c>
      <x:c r="N13" s="11" t="n">
        <x:v>1084.49</x:v>
      </x:c>
      <x:c r="O13" s="11" t="n">
        <x:v>2854.17</x:v>
      </x:c>
      <x:c r="P13" s="11" t="n">
        <x:v>6496.76</x:v>
      </x:c>
      <x:c r="Q13" s="12" t="str">
        <x:v>Closed-form matched lower/nominal/upper face-property and geometry cases.</x:v>
      </x:c>
      <x:c r="R13" s="11" t="str">
        <x:v>LOW</x:v>
      </x:c>
      <x:c r="S13" s="11" t="str">
        <x:v>Engineering prediction for the declared working configuration under stated assumptions.</x:v>
      </x:c>
      <x:c r="T13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13" s="11" t="str">
        <x:v>NOT_EXECUTED</x:v>
      </x:c>
      <x:c r="V13" s="11" t="str">
        <x:v>NOT_PROMOTED</x:v>
      </x:c>
      <x:c r="W13" s="12" t="str">
        <x:v>OPEN</x:v>
      </x:c>
    </x:row>
    <x:row r="14" ht="60" hidden="0" customHeight="1">
      <x:c r="A14" s="11" t="str">
        <x:v>PRED-G-B7-000013</x:v>
      </x:c>
      <x:c r="B14" s="11" t="str">
        <x:v>TESTACT-G-B4-000022</x:v>
      </x:c>
      <x:c r="C14" s="12" t="str">
        <x:v>GAP-C-000027</x:v>
      </x:c>
      <x:c r="D14" s="11" t="str">
        <x:v>VPROG-E-000027</x:v>
      </x:c>
      <x:c r="E14" s="11" t="str">
        <x:v>EAPKG-F-000027</x:v>
      </x:c>
      <x:c r="F14" s="11" t="str">
        <x:v>CFG-B001-AERROW-FC002-16-T700-PP-SHP-REV1</x:v>
      </x:c>
      <x:c r="G14" s="11" t="str">
        <x:v>Virtual sandwich beam stiffness</x:v>
      </x:c>
      <x:c r="H14" s="11" t="str">
        <x:v>Load divided by center deflection for the analysis-only virtual beam.</x:v>
      </x:c>
      <x:c r="I14" s="11" t="str">
        <x:v>N/mm</x:v>
      </x:c>
      <x:c r="J14" s="11" t="str">
        <x:v>PREDICTED</x:v>
      </x:c>
      <x:c r="K14" s="12" t="str">
        <x:v>REF-G-B7-000001|REF-G-B7-000003|REF-G-B7-000016|REF-G-B7-000017|REF-G-B7-000019</x:v>
      </x:c>
      <x:c r="L14" s="12" t="str">
        <x:v>ASM-G-B7-000002|ASM-G-B7-000003|ASM-G-B7-000004|ASM-G-B7-000005|ASM-G-B7-000007|ASM-G-B7-000008</x:v>
      </x:c>
      <x:c r="M14" s="12" t="str">
        <x:v>MODEL-G-B7-000004</x:v>
      </x:c>
      <x:c r="N14" s="11" t="n">
        <x:v>48.9787</x:v>
      </x:c>
      <x:c r="O14" s="11" t="n">
        <x:v>92.2666</x:v>
      </x:c>
      <x:c r="P14" s="11" t="n">
        <x:v>122.226</x:v>
      </x:c>
      <x:c r="Q14" s="12" t="str">
        <x:v>Inverse of summed bending and core-shear compliance.</x:v>
      </x:c>
      <x:c r="R14" s="11" t="str">
        <x:v>LOW</x:v>
      </x:c>
      <x:c r="S14" s="11" t="str">
        <x:v>Engineering prediction for the declared working configuration under stated assumptions.</x:v>
      </x:c>
      <x:c r="T14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14" s="11" t="str">
        <x:v>NOT_EXECUTED</x:v>
      </x:c>
      <x:c r="V14" s="11" t="str">
        <x:v>NOT_PROMOTED</x:v>
      </x:c>
      <x:c r="W14" s="12" t="str">
        <x:v>OPEN</x:v>
      </x:c>
    </x:row>
    <x:row r="15" ht="60" hidden="0" customHeight="1">
      <x:c r="A15" s="11" t="str">
        <x:v>PRED-G-B7-000014</x:v>
      </x:c>
      <x:c r="B15" s="11" t="str">
        <x:v>TESTACT-G-B4-000022</x:v>
      </x:c>
      <x:c r="C15" s="12" t="str">
        <x:v>GAP-C-000027</x:v>
      </x:c>
      <x:c r="D15" s="11" t="str">
        <x:v>VPROG-E-000027</x:v>
      </x:c>
      <x:c r="E15" s="11" t="str">
        <x:v>EAPKG-F-000027</x:v>
      </x:c>
      <x:c r="F15" s="11" t="str">
        <x:v>CFG-B001-AERROW-FC002-16-T700-PP-SHP-REV1</x:v>
      </x:c>
      <x:c r="G15" s="11" t="str">
        <x:v>Virtual beam center deflection at 100 N</x:v>
      </x:c>
      <x:c r="H15" s="11" t="str">
        <x:v>Predicted center deflection at 100 N for the analysis-only virtual beam.</x:v>
      </x:c>
      <x:c r="I15" s="11" t="str">
        <x:v>mm</x:v>
      </x:c>
      <x:c r="J15" s="11" t="str">
        <x:v>PREDICTED</x:v>
      </x:c>
      <x:c r="K15" s="12" t="str">
        <x:v>REF-G-B7-000001|REF-G-B7-000003|REF-G-B7-000016|REF-G-B7-000017|REF-G-B7-000019</x:v>
      </x:c>
      <x:c r="L15" s="12" t="str">
        <x:v>ASM-G-B7-000002|ASM-G-B7-000003|ASM-G-B7-000004|ASM-G-B7-000005|ASM-G-B7-000007|ASM-G-B7-000008</x:v>
      </x:c>
      <x:c r="M15" s="12" t="str">
        <x:v>MODEL-G-B7-000004</x:v>
      </x:c>
      <x:c r="N15" s="11" t="n">
        <x:v>0.818158</x:v>
      </x:c>
      <x:c r="O15" s="11" t="n">
        <x:v>1.08381</x:v>
      </x:c>
      <x:c r="P15" s="11" t="n">
        <x:v>2.0417</x:v>
      </x:c>
      <x:c r="Q15" s="12" t="str">
        <x:v>100 N divided by virtual beam stiffness; bounds ordered by deflection.</x:v>
      </x:c>
      <x:c r="R15" s="11" t="str">
        <x:v>LOW</x:v>
      </x:c>
      <x:c r="S15" s="11" t="str">
        <x:v>Engineering prediction for the declared working configuration under stated assumptions.</x:v>
      </x:c>
      <x:c r="T15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15" s="11" t="str">
        <x:v>NOT_EXECUTED</x:v>
      </x:c>
      <x:c r="V15" s="11" t="str">
        <x:v>NOT_PROMOTED</x:v>
      </x:c>
      <x:c r="W15" s="12" t="str">
        <x:v>OPEN</x:v>
      </x:c>
    </x:row>
    <x:row r="16" ht="60" hidden="0" customHeight="1">
      <x:c r="A16" s="11" t="str">
        <x:v>PRED-G-B7-000015</x:v>
      </x:c>
      <x:c r="B16" s="11" t="str">
        <x:v>TESTACT-G-B4-000022</x:v>
      </x:c>
      <x:c r="C16" s="12" t="str">
        <x:v>GAP-C-000027</x:v>
      </x:c>
      <x:c r="D16" s="11" t="str">
        <x:v>VPROG-E-000027</x:v>
      </x:c>
      <x:c r="E16" s="11" t="str">
        <x:v>EAPKG-F-000027</x:v>
      </x:c>
      <x:c r="F16" s="11" t="str">
        <x:v>CFG-B001-AERROW-FC002-16-T700-PP-SHP-REV1</x:v>
      </x:c>
      <x:c r="G16" s="11" t="str">
        <x:v>Virtual core-shear-limited load</x:v>
      </x:c>
      <x:c r="H16" s="11" t="str">
        <x:v>First-order center load corresponding to the candidate-family core shear strength in the virtual beam.</x:v>
      </x:c>
      <x:c r="I16" s="11" t="str">
        <x:v>kN</x:v>
      </x:c>
      <x:c r="J16" s="11" t="str">
        <x:v>PREDICTED</x:v>
      </x:c>
      <x:c r="K16" s="12" t="str">
        <x:v>REF-G-B7-000014|REF-G-B7-000015</x:v>
      </x:c>
      <x:c r="L16" s="12" t="str">
        <x:v>ASM-G-B7-000001|ASM-G-B7-000002|ASM-G-B7-000007</x:v>
      </x:c>
      <x:c r="M16" s="12" t="str">
        <x:v>MODEL-G-B7-000004</x:v>
      </x:c>
      <x:c r="N16" s="11" t="n">
        <x:v>0.551</x:v>
      </x:c>
      <x:c r="O16" s="11" t="n">
        <x:v>0.7425</x:v>
      </x:c>
      <x:c r="P16" s="11" t="n">
        <x:v>0.8874</x:v>
      </x:c>
      <x:c r="Q16" s="12" t="str">
        <x:v>P=2*b*tc*tau_core; excludes indentation, bondline and face failure.</x:v>
      </x:c>
      <x:c r="R16" s="11" t="str">
        <x:v>LOW</x:v>
      </x:c>
      <x:c r="S16" s="11" t="str">
        <x:v>Engineering prediction for the declared working configuration under stated assumptions.</x:v>
      </x:c>
      <x:c r="T16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16" s="11" t="str">
        <x:v>NOT_EXECUTED</x:v>
      </x:c>
      <x:c r="V16" s="11" t="str">
        <x:v>NOT_PROMOTED</x:v>
      </x:c>
      <x:c r="W16" s="12" t="str">
        <x:v>OPEN</x:v>
      </x:c>
    </x:row>
    <x:row r="17" ht="60" hidden="0" customHeight="1">
      <x:c r="A17" s="11" t="str">
        <x:v>PRED-G-B7-000016</x:v>
      </x:c>
      <x:c r="B17" s="11" t="str">
        <x:v>TESTACT-G-B4-000012</x:v>
      </x:c>
      <x:c r="C17" s="12" t="str">
        <x:v>GAP-C-000015</x:v>
      </x:c>
      <x:c r="D17" s="11" t="str">
        <x:v>VPROG-E-000015</x:v>
      </x:c>
      <x:c r="E17" s="11" t="str">
        <x:v>EAPKG-F-000015</x:v>
      </x:c>
      <x:c r="F17" s="11" t="str">
        <x:v>CFG-B001-AERROW-FC002-16-T700-PP-SHP-REV1</x:v>
      </x:c>
      <x:c r="G17" s="11" t="str">
        <x:v>Cycles to model trigger at normalized load 0.40</x:v>
      </x:c>
      <x:c r="H17" s="11" t="str">
        <x:v>Assumption-led cycles to the model trigger at Pmax/Pu=0.40.</x:v>
      </x:c>
      <x:c r="I17" s="11" t="str">
        <x:v>cycles</x:v>
      </x:c>
      <x:c r="J17" s="11" t="str">
        <x:v>PREDICTED</x:v>
      </x:c>
      <x:c r="K17" s="12" t="str">
        <x:v>REF-G-B7-000005|REF-G-B7-000007</x:v>
      </x:c>
      <x:c r="L17" s="12" t="str">
        <x:v>ASM-G-B7-000009|ASM-G-B7-000010</x:v>
      </x:c>
      <x:c r="M17" s="12" t="str">
        <x:v>MODEL-G-B7-000005</x:v>
      </x:c>
      <x:c r="N17" s="11" t="n">
        <x:v>114440.918</x:v>
      </x:c>
      <x:c r="O17" s="11" t="n">
        <x:v>596046.448</x:v>
      </x:c>
      <x:c r="P17" s="11" t="n">
        <x:v>2793967.724</x:v>
      </x:c>
      <x:c r="Q17" s="12" t="str">
        <x:v>Basquin-style transform of the assumed anchor and exponent bounds.</x:v>
      </x:c>
      <x:c r="R17" s="11" t="str">
        <x:v>LOW</x:v>
      </x:c>
      <x:c r="S17" s="11" t="str">
        <x:v>Engineering prediction for the declared working configuration under stated assumptions.</x:v>
      </x:c>
      <x:c r="T17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17" s="11" t="str">
        <x:v>NOT_EXECUTED</x:v>
      </x:c>
      <x:c r="V17" s="11" t="str">
        <x:v>NOT_PROMOTED</x:v>
      </x:c>
      <x:c r="W17" s="12" t="str">
        <x:v>OPEN</x:v>
      </x:c>
    </x:row>
    <x:row r="18" ht="60" hidden="0" customHeight="1">
      <x:c r="A18" s="11" t="str">
        <x:v>PRED-G-B7-000017</x:v>
      </x:c>
      <x:c r="B18" s="11" t="str">
        <x:v>TESTACT-G-B4-000012</x:v>
      </x:c>
      <x:c r="C18" s="12" t="str">
        <x:v>GAP-C-000015</x:v>
      </x:c>
      <x:c r="D18" s="11" t="str">
        <x:v>VPROG-E-000015</x:v>
      </x:c>
      <x:c r="E18" s="11" t="str">
        <x:v>EAPKG-F-000015</x:v>
      </x:c>
      <x:c r="F18" s="11" t="str">
        <x:v>CFG-B001-AERROW-FC002-16-T700-PP-SHP-REV1</x:v>
      </x:c>
      <x:c r="G18" s="11" t="str">
        <x:v>Cycles to model trigger at normalized load 0.50</x:v>
      </x:c>
      <x:c r="H18" s="11" t="str">
        <x:v>Assumption-led cycles to the model trigger at Pmax/Pu=0.50.</x:v>
      </x:c>
      <x:c r="I18" s="11" t="str">
        <x:v>cycles</x:v>
      </x:c>
      <x:c r="J18" s="11" t="str">
        <x:v>PREDICTED</x:v>
      </x:c>
      <x:c r="K18" s="12" t="str">
        <x:v>REF-G-B7-000005|REF-G-B7-000007</x:v>
      </x:c>
      <x:c r="L18" s="12" t="str">
        <x:v>ASM-G-B7-000009|ASM-G-B7-000010</x:v>
      </x:c>
      <x:c r="M18" s="12" t="str">
        <x:v>MODEL-G-B7-000005</x:v>
      </x:c>
      <x:c r="N18" s="11" t="n">
        <x:v>30000</x:v>
      </x:c>
      <x:c r="O18" s="11" t="n">
        <x:v>100000</x:v>
      </x:c>
      <x:c r="P18" s="11" t="n">
        <x:v>300000</x:v>
      </x:c>
      <x:c r="Q18" s="12" t="str">
        <x:v>The stated assumption anchor interval.</x:v>
      </x:c>
      <x:c r="R18" s="11" t="str">
        <x:v>LOW</x:v>
      </x:c>
      <x:c r="S18" s="11" t="str">
        <x:v>Engineering prediction for the declared working configuration under stated assumptions.</x:v>
      </x:c>
      <x:c r="T18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18" s="11" t="str">
        <x:v>NOT_EXECUTED</x:v>
      </x:c>
      <x:c r="V18" s="11" t="str">
        <x:v>NOT_PROMOTED</x:v>
      </x:c>
      <x:c r="W18" s="12" t="str">
        <x:v>OPEN</x:v>
      </x:c>
    </x:row>
    <x:row r="19" ht="60" hidden="0" customHeight="1">
      <x:c r="A19" s="11" t="str">
        <x:v>PRED-G-B7-000018</x:v>
      </x:c>
      <x:c r="B19" s="11" t="str">
        <x:v>TESTACT-G-B4-000012</x:v>
      </x:c>
      <x:c r="C19" s="12" t="str">
        <x:v>GAP-C-000015</x:v>
      </x:c>
      <x:c r="D19" s="11" t="str">
        <x:v>VPROG-E-000015</x:v>
      </x:c>
      <x:c r="E19" s="11" t="str">
        <x:v>EAPKG-F-000015</x:v>
      </x:c>
      <x:c r="F19" s="11" t="str">
        <x:v>CFG-B001-AERROW-FC002-16-T700-PP-SHP-REV1</x:v>
      </x:c>
      <x:c r="G19" s="11" t="str">
        <x:v>Cycles to model trigger at normalized load 0.60</x:v>
      </x:c>
      <x:c r="H19" s="11" t="str">
        <x:v>Assumption-led cycles to the model trigger at Pmax/Pu=0.60.</x:v>
      </x:c>
      <x:c r="I19" s="11" t="str">
        <x:v>cycles</x:v>
      </x:c>
      <x:c r="J19" s="11" t="str">
        <x:v>PREDICTED</x:v>
      </x:c>
      <x:c r="K19" s="12" t="str">
        <x:v>REF-G-B7-000005|REF-G-B7-000007</x:v>
      </x:c>
      <x:c r="L19" s="12" t="str">
        <x:v>ASM-G-B7-000009|ASM-G-B7-000010</x:v>
      </x:c>
      <x:c r="M19" s="12" t="str">
        <x:v>MODEL-G-B7-000005</x:v>
      </x:c>
      <x:c r="N19" s="11" t="n">
        <x:v>4845.17</x:v>
      </x:c>
      <x:c r="O19" s="11" t="n">
        <x:v>23256.8</x:v>
      </x:c>
      <x:c r="P19" s="11" t="n">
        <x:v>100469.393</x:v>
      </x:c>
      <x:c r="Q19" s="12" t="str">
        <x:v>Basquin-style transform of the assumed anchor and exponent bounds.</x:v>
      </x:c>
      <x:c r="R19" s="11" t="str">
        <x:v>LOW</x:v>
      </x:c>
      <x:c r="S19" s="11" t="str">
        <x:v>Engineering prediction for the declared working configuration under stated assumptions.</x:v>
      </x:c>
      <x:c r="T19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19" s="11" t="str">
        <x:v>NOT_EXECUTED</x:v>
      </x:c>
      <x:c r="V19" s="11" t="str">
        <x:v>NOT_PROMOTED</x:v>
      </x:c>
      <x:c r="W19" s="12" t="str">
        <x:v>OPEN</x:v>
      </x:c>
    </x:row>
    <x:row r="20" ht="60" hidden="0" customHeight="1">
      <x:c r="A20" s="13" t="str">
        <x:v>PRED-G-B7-000019</x:v>
      </x:c>
      <x:c r="B20" s="13" t="str">
        <x:v>TESTACT-G-B4-000012</x:v>
      </x:c>
      <x:c r="C20" s="14" t="str">
        <x:v>GAP-C-000015</x:v>
      </x:c>
      <x:c r="D20" s="13" t="str">
        <x:v>VPROG-E-000015</x:v>
      </x:c>
      <x:c r="E20" s="13" t="str">
        <x:v>EAPKG-F-000015</x:v>
      </x:c>
      <x:c r="F20" s="13" t="str">
        <x:v>CFG-B001-AERROW-FC002-16-T700-PP-SHP-REV1</x:v>
      </x:c>
      <x:c r="G20" s="13" t="str">
        <x:v>Normalized stiffness retention at 100000 cycles</x:v>
      </x:c>
      <x:c r="H20" s="13" t="str">
        <x:v>Assumption-led stiffness ratio k_N/k_0 at 100,000 cycles and Pmax/Pu=0.50.</x:v>
      </x:c>
      <x:c r="I20" s="13" t="str">
        <x:v>ratio</x:v>
      </x:c>
      <x:c r="J20" s="13" t="str">
        <x:v>PREDICTED</x:v>
      </x:c>
      <x:c r="K20" s="14" t="str">
        <x:v>REF-G-B7-000005|REF-G-B7-000007</x:v>
      </x:c>
      <x:c r="L20" s="14" t="str">
        <x:v>ASM-G-B7-000011</x:v>
      </x:c>
      <x:c r="M20" s="14" t="str">
        <x:v>MODEL-G-B7-000005</x:v>
      </x:c>
      <x:c r="N20" s="13" t="n">
        <x:v>0.85</x:v>
      </x:c>
      <x:c r="O20" s="13" t="n">
        <x:v>0.93</x:v>
      </x:c>
      <x:c r="P20" s="13" t="n">
        <x:v>0.98</x:v>
      </x:c>
      <x:c r="Q20" s="14" t="str">
        <x:v>Direct assumption interval for future calibration-interface exercise.</x:v>
      </x:c>
      <x:c r="R20" s="13" t="str">
        <x:v>LOW</x:v>
      </x:c>
      <x:c r="S20" s="13" t="str">
        <x:v>Engineering prediction for the declared working configuration under stated assumptions.</x:v>
      </x:c>
      <x:c r="T20" s="14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U20" s="13" t="str">
        <x:v>NOT_EXECUTED</x:v>
      </x:c>
      <x:c r="V20" s="13" t="str">
        <x:v>NOT_PROMOTED</x:v>
      </x:c>
      <x:c r="W20" s="14" t="str">
        <x:v>OPEN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34" hidden="0" customWidth="1"/>
    <x:col min="3" max="3" width="48" hidden="0" customWidth="1"/>
    <x:col min="4" max="4" width="18" hidden="0" customWidth="1"/>
    <x:col min="5" max="5" width="34" hidden="0" customWidth="1"/>
    <x:col min="6" max="6" width="18" hidden="0" customWidth="1"/>
    <x:col min="7" max="7" width="18" hidden="0" customWidth="1"/>
    <x:col min="8" max="8" width="18" hidden="0" customWidth="1"/>
    <x:col min="9" max="9" width="26" hidden="0" customWidth="1"/>
    <x:col min="10" max="10" width="18" hidden="0" customWidth="1"/>
    <x:col min="11" max="11" width="18" hidden="0" customWidth="1"/>
    <x:col min="12" max="12" width="48" hidden="0" customWidth="1"/>
    <x:col min="13" max="13" width="26" hidden="0" customWidth="1"/>
  </x:cols>
  <x:sheetData>
    <x:row r="1" ht="36" customHeight="1">
      <x:c r="A1" s="7" t="str">
        <x:v>assumption_id</x:v>
      </x:c>
      <x:c r="B1" s="7" t="str">
        <x:v>test_action_ids</x:v>
      </x:c>
      <x:c r="C1" s="7" t="str">
        <x:v>description</x:v>
      </x:c>
      <x:c r="D1" s="7" t="str">
        <x:v>reason_required</x:v>
      </x:c>
      <x:c r="E1" s="7" t="str">
        <x:v>supporting_reference_ids</x:v>
      </x:c>
      <x:c r="F1" s="7" t="str">
        <x:v>assumption_lower</x:v>
      </x:c>
      <x:c r="G1" s="7" t="str">
        <x:v>assumption_nominal</x:v>
      </x:c>
      <x:c r="H1" s="7" t="str">
        <x:v>assumption_upper</x:v>
      </x:c>
      <x:c r="I1" s="7" t="str">
        <x:v>units</x:v>
      </x:c>
      <x:c r="J1" s="7" t="str">
        <x:v>sensitivity_level</x:v>
      </x:c>
      <x:c r="K1" s="7" t="str">
        <x:v>uncertainty_contribution</x:v>
      </x:c>
      <x:c r="L1" s="7" t="str">
        <x:v>applicability_boundary</x:v>
      </x:c>
      <x:c r="M1" s="7" t="str">
        <x:v>data_class</x:v>
      </x:c>
    </x:row>
    <x:row r="2" ht="72" hidden="0" customHeight="1">
      <x:c r="A2" s="9" t="str">
        <x:v>ASM-G-B7-000001</x:v>
      </x:c>
      <x:c r="B2" s="10" t="str">
        <x:v>TESTACT-G-B4-000020|TESTACT-G-B4-000006|TESTACT-G-B4-000022</x:v>
      </x:c>
      <x:c r="C2" s="10" t="str">
        <x:v>The unidentified FC002 PP core is bounded for this first model by the two frozen Plascore PP candidate grades PP1-4.0-N1-10 and PP1-5.0-N1-8.</x:v>
      </x:c>
      <x:c r="D2" s="10" t="str">
        <x:v>A paddle-specific core grade is absent, but a traceable candidate-family envelope is required to exercise the predictive workflow.</x:v>
      </x:c>
      <x:c r="E2" s="10" t="str">
        <x:v>REF-G-B7-000009|REF-G-B7-000010|REF-G-B7-000011</x:v>
      </x:c>
      <x:c r="F2" s="9"/>
      <x:c r="G2" s="9"/>
      <x:c r="H2" s="9"/>
      <x:c r="I2" s="9" t="str">
        <x:v>candidate family</x:v>
      </x:c>
      <x:c r="J2" s="9" t="str">
        <x:v>HIGH</x:v>
      </x:c>
      <x:c r="K2" s="10" t="str">
        <x:v>Dominates core density, strength, modulus and building-block response.</x:v>
      </x:c>
      <x:c r="L2" s="10" t="str">
        <x:v>Applies only as a generic candidate-family envelope; it does not identify the FC002 core.</x:v>
      </x:c>
      <x:c r="M2" s="9" t="str">
        <x:v>ASSUMPTION</x:v>
      </x:c>
    </x:row>
    <x:row r="3" ht="60" hidden="0" customHeight="1">
      <x:c r="A3" s="11" t="str">
        <x:v>ASM-G-B7-000002</x:v>
      </x:c>
      <x:c r="B3" s="12" t="str">
        <x:v>TESTACT-G-B4-000020|TESTACT-G-B4-000013|TESTACT-G-B4-000022</x:v>
      </x:c>
      <x:c r="C3" s="12" t="str">
        <x:v>Effective core thickness is bounded after subtracting two assumed face sheets from the declared 16 mm total thickness.</x:v>
      </x:c>
      <x:c r="D3" s="12" t="str">
        <x:v>As-built core and face thicknesses are unavailable.</x:v>
      </x:c>
      <x:c r="E3" s="12" t="str">
        <x:v>REF-G-B7-000027</x:v>
      </x:c>
      <x:c r="F3" s="11" t="n">
        <x:v>14.5</x:v>
      </x:c>
      <x:c r="G3" s="11" t="n">
        <x:v>15</x:v>
      </x:c>
      <x:c r="H3" s="11" t="n">
        <x:v>15.3</x:v>
      </x:c>
      <x:c r="I3" s="11" t="str">
        <x:v>mm</x:v>
      </x:c>
      <x:c r="J3" s="11" t="str">
        <x:v>HIGH</x:v>
      </x:c>
      <x:c r="K3" s="12" t="str">
        <x:v>Directly affects areal mass, shear area and sandwich lever arm.</x:v>
      </x:c>
      <x:c r="L3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M3" s="11" t="str">
        <x:v>ASSUMPTION</x:v>
      </x:c>
    </x:row>
    <x:row r="4" ht="60" hidden="0" customHeight="1">
      <x:c r="A4" s="11" t="str">
        <x:v>ASM-G-B7-000003</x:v>
      </x:c>
      <x:c r="B4" s="12" t="str">
        <x:v>TESTACT-G-B4-000013|TESTACT-G-B4-000022</x:v>
      </x:c>
      <x:c r="C4" s="12" t="str">
        <x:v>Each carbon face sheet is represented by a 0.35 to 0.75 mm effective structural thickness with a 0.50 mm nominal value.</x:v>
      </x:c>
      <x:c r="D4" s="12" t="str">
        <x:v>Face ply count and cured thickness are not available.</x:v>
      </x:c>
      <x:c r="E4" s="12" t="str">
        <x:v>REF-G-B7-000027|REF-G-B7-000028</x:v>
      </x:c>
      <x:c r="F4" s="11" t="n">
        <x:v>0.35</x:v>
      </x:c>
      <x:c r="G4" s="11" t="n">
        <x:v>0.5</x:v>
      </x:c>
      <x:c r="H4" s="11" t="n">
        <x:v>0.75</x:v>
      </x:c>
      <x:c r="I4" s="11" t="str">
        <x:v>mm per face</x:v>
      </x:c>
      <x:c r="J4" s="11" t="str">
        <x:v>HIGH</x:v>
      </x:c>
      <x:c r="K4" s="12" t="str">
        <x:v>Strong effect on bending rigidity and face stress.</x:v>
      </x:c>
      <x:c r="L4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M4" s="11" t="str">
        <x:v>ASSUMPTION</x:v>
      </x:c>
    </x:row>
    <x:row r="5" ht="36" hidden="0" customHeight="1">
      <x:c r="A5" s="11" t="str">
        <x:v>ASM-G-B7-000004</x:v>
      </x:c>
      <x:c r="B5" s="12" t="str">
        <x:v>TESTACT-G-B4-000013|TESTACT-G-B4-000022</x:v>
      </x:c>
      <x:c r="C5" s="12" t="str">
        <x:v>A layup/architecture utilization factor converts the unidirectional normalized T700S/epoxy reference to an effective paddle-face direction.</x:v>
      </x:c>
      <x:c r="D5" s="12" t="str">
        <x:v>Fibre form, orientation and stacking sequence are unknown.</x:v>
      </x:c>
      <x:c r="E5" s="12" t="str">
        <x:v>REF-G-B7-000018|REF-G-B7-000019</x:v>
      </x:c>
      <x:c r="F5" s="11" t="n">
        <x:v>0.3</x:v>
      </x:c>
      <x:c r="G5" s="11" t="n">
        <x:v>0.45</x:v>
      </x:c>
      <x:c r="H5" s="11" t="n">
        <x:v>0.6</x:v>
      </x:c>
      <x:c r="I5" s="11" t="str">
        <x:v>ratio</x:v>
      </x:c>
      <x:c r="J5" s="11" t="str">
        <x:v>HIGH</x:v>
      </x:c>
      <x:c r="K5" s="12" t="str">
        <x:v>Dominant uncertainty in effective face modulus.</x:v>
      </x:c>
      <x:c r="L5" s="12" t="str">
        <x:v>Factor is an engineering assumption, not a measured laminate knockdown.</x:v>
      </x:c>
      <x:c r="M5" s="11" t="str">
        <x:v>ASSUMPTION</x:v>
      </x:c>
    </x:row>
    <x:row r="6" ht="36" hidden="0" customHeight="1">
      <x:c r="A6" s="11" t="str">
        <x:v>ASM-G-B7-000005</x:v>
      </x:c>
      <x:c r="B6" s="12" t="str">
        <x:v>TESTACT-G-B4-000013|TESTACT-G-B4-000022</x:v>
      </x:c>
      <x:c r="C6" s="12" t="str">
        <x:v>A process-retention factor represents semi-hot-press consolidation, void, cure and handling effects relative to the published reference laminate.</x:v>
      </x:c>
      <x:c r="D6" s="12" t="str">
        <x:v>The actual resin system, cure cycle, pressure and void content are unknown.</x:v>
      </x:c>
      <x:c r="E6" s="12" t="str">
        <x:v>REF-G-B7-000008|REF-G-B7-000028</x:v>
      </x:c>
      <x:c r="F6" s="11" t="n">
        <x:v>0.75</x:v>
      </x:c>
      <x:c r="G6" s="11" t="n">
        <x:v>0.88</x:v>
      </x:c>
      <x:c r="H6" s="11" t="n">
        <x:v>0.97</x:v>
      </x:c>
      <x:c r="I6" s="11" t="str">
        <x:v>ratio</x:v>
      </x:c>
      <x:c r="J6" s="11" t="str">
        <x:v>HIGH</x:v>
      </x:c>
      <x:c r="K6" s="12" t="str">
        <x:v>Materially affects effective modulus and strength.</x:v>
      </x:c>
      <x:c r="L6" s="12" t="str">
        <x:v>Not a qualification factor and not proof of semi-hot-press process capability.</x:v>
      </x:c>
      <x:c r="M6" s="11" t="str">
        <x:v>ASSUMPTION</x:v>
      </x:c>
    </x:row>
    <x:row r="7" ht="48" hidden="0" customHeight="1">
      <x:c r="A7" s="11" t="str">
        <x:v>ASM-G-B7-000006</x:v>
      </x:c>
      <x:c r="B7" s="12" t="str">
        <x:v>TESTACT-G-B4-000013</x:v>
      </x:c>
      <x:c r="C7" s="12" t="str">
        <x:v>A strength-transfer utilization factor converts published T700S/epoxy flexural strength to a non-unidirectional, process-uncertain face estimate.</x:v>
      </x:c>
      <x:c r="D7" s="12" t="str">
        <x:v>The reference strength cannot be used directly for the unknown FC002 face architecture.</x:v>
      </x:c>
      <x:c r="E7" s="12" t="str">
        <x:v>REF-G-B7-000020</x:v>
      </x:c>
      <x:c r="F7" s="11" t="n">
        <x:v>0.22</x:v>
      </x:c>
      <x:c r="G7" s="11" t="n">
        <x:v>0.35</x:v>
      </x:c>
      <x:c r="H7" s="11" t="n">
        <x:v>0.5</x:v>
      </x:c>
      <x:c r="I7" s="11" t="str">
        <x:v>ratio</x:v>
      </x:c>
      <x:c r="J7" s="11" t="str">
        <x:v>HIGH</x:v>
      </x:c>
      <x:c r="K7" s="12" t="str">
        <x:v>Dominant uncertainty in predicted effective face flexural strength.</x:v>
      </x:c>
      <x:c r="L7" s="12" t="str">
        <x:v>Assumption-driven knockdown; requires coupon calibration.</x:v>
      </x:c>
      <x:c r="M7" s="11" t="str">
        <x:v>ASSUMPTION</x:v>
      </x:c>
    </x:row>
    <x:row r="8" ht="72" hidden="0" customHeight="1">
      <x:c r="A8" s="11" t="str">
        <x:v>ASM-G-B7-000007</x:v>
      </x:c>
      <x:c r="B8" s="12" t="str">
        <x:v>TESTACT-G-B4-000022</x:v>
      </x:c>
      <x:c r="C8" s="12" t="str">
        <x:v>The building-block model uses an analysis-only 50 mm wide, 300 mm span, simply supported virtual beam with center point load.</x:v>
      </x:c>
      <x:c r="D8" s="12" t="str">
        <x:v>A defined geometry is required to calculate a reproducible model response while the laboratory method remains unapproved.</x:v>
      </x:c>
      <x:c r="E8" s="12" t="str">
        <x:v>REF-G-B7-000001|REF-G-B7-000006</x:v>
      </x:c>
      <x:c r="F8" s="11"/>
      <x:c r="G8" s="11" t="str">
        <x:v>50 mm width; 300 mm span</x:v>
      </x:c>
      <x:c r="H8" s="11"/>
      <x:c r="I8" s="11" t="str">
        <x:v>analysis geometry</x:v>
      </x:c>
      <x:c r="J8" s="11" t="str">
        <x:v>HIGH</x:v>
      </x:c>
      <x:c r="K8" s="12" t="str">
        <x:v>Load/deflection results are geometry and boundary dependent.</x:v>
      </x:c>
      <x:c r="L8" s="12" t="str">
        <x:v>Virtual geometry only; not a specimen instruction, test authorization or approved method.</x:v>
      </x:c>
      <x:c r="M8" s="11" t="str">
        <x:v>ASSUMPTION</x:v>
      </x:c>
    </x:row>
    <x:row r="9" ht="48" hidden="0" customHeight="1">
      <x:c r="A9" s="11" t="str">
        <x:v>ASM-G-B7-000008</x:v>
      </x:c>
      <x:c r="B9" s="12" t="str">
        <x:v>TESTACT-G-B4-000022</x:v>
      </x:c>
      <x:c r="C9" s="12" t="str">
        <x:v>First-order shear deflection uses a shear correction factor of 1.0 for the virtual sandwich beam.</x:v>
      </x:c>
      <x:c r="D9" s="12" t="str">
        <x:v>A simple closed-form model is required for the Rev0 baseline.</x:v>
      </x:c>
      <x:c r="E9" s="12" t="str">
        <x:v>REF-G-B7-000001|REF-G-B7-000003</x:v>
      </x:c>
      <x:c r="F9" s="11" t="n">
        <x:v>1</x:v>
      </x:c>
      <x:c r="G9" s="11" t="n">
        <x:v>1</x:v>
      </x:c>
      <x:c r="H9" s="11" t="n">
        <x:v>1</x:v>
      </x:c>
      <x:c r="I9" s="11" t="str">
        <x:v>ratio</x:v>
      </x:c>
      <x:c r="J9" s="11" t="str">
        <x:v>MEDIUM</x:v>
      </x:c>
      <x:c r="K9" s="12" t="str">
        <x:v>Secondary to core modulus and face thickness in the current envelope.</x:v>
      </x:c>
      <x:c r="L9" s="12" t="str">
        <x:v>Requires calibration to the approved fixture and actual cell orientation.</x:v>
      </x:c>
      <x:c r="M9" s="11" t="str">
        <x:v>ASSUMPTION</x:v>
      </x:c>
    </x:row>
    <x:row r="10" ht="84" hidden="0" customHeight="1">
      <x:c r="A10" s="11" t="str">
        <x:v>ASM-G-B7-000009</x:v>
      </x:c>
      <x:c r="B10" s="12" t="str">
        <x:v>TESTACT-G-B4-000012</x:v>
      </x:c>
      <x:c r="C10" s="12" t="str">
        <x:v>The synthetic Basquin-style fatigue anchor is 100,000 cycles at normalized maximum load Pmax/Pu = 0.50, bounded from 30,000 to 300,000 cycles.</x:v>
      </x:c>
      <x:c r="D10" s="12" t="str">
        <x:v>FDB-0023 contains fatigue methods but no FC002 S-N constants; an assumption is required solely to exercise prediction and future calibration interfaces.</x:v>
      </x:c>
      <x:c r="E10" s="12" t="str">
        <x:v>REF-G-B7-000005|REF-G-B7-000007</x:v>
      </x:c>
      <x:c r="F10" s="11" t="n">
        <x:v>30000</x:v>
      </x:c>
      <x:c r="G10" s="11" t="n">
        <x:v>100000</x:v>
      </x:c>
      <x:c r="H10" s="11" t="n">
        <x:v>300000</x:v>
      </x:c>
      <x:c r="I10" s="11" t="str">
        <x:v>cycles</x:v>
      </x:c>
      <x:c r="J10" s="11" t="str">
        <x:v>HIGH</x:v>
      </x:c>
      <x:c r="K10" s="12" t="str">
        <x:v>Dominates absolute cycle prediction.</x:v>
      </x:c>
      <x:c r="L10" s="12" t="str">
        <x:v>Assumption-only analytical anchor; not a durability claim or service-life prediction.</x:v>
      </x:c>
      <x:c r="M10" s="11" t="str">
        <x:v>ASSUMPTION</x:v>
      </x:c>
    </x:row>
    <x:row r="11" ht="48" hidden="0" customHeight="1">
      <x:c r="A11" s="11" t="str">
        <x:v>ASM-G-B7-000010</x:v>
      </x:c>
      <x:c r="B11" s="12" t="str">
        <x:v>TESTACT-G-B4-000012</x:v>
      </x:c>
      <x:c r="C11" s="12" t="str">
        <x:v>The Basquin-style exponent is bounded from 6 to 10 with nominal 8.</x:v>
      </x:c>
      <x:c r="D11" s="12" t="str">
        <x:v>No material- and R-ratio-specific fatigue exponent exists in FDB-0023.</x:v>
      </x:c>
      <x:c r="E11" s="12" t="str">
        <x:v>REF-G-B7-000005|REF-G-B7-000007</x:v>
      </x:c>
      <x:c r="F11" s="11" t="n">
        <x:v>6</x:v>
      </x:c>
      <x:c r="G11" s="11" t="n">
        <x:v>8</x:v>
      </x:c>
      <x:c r="H11" s="11" t="n">
        <x:v>10</x:v>
      </x:c>
      <x:c r="I11" s="11" t="str">
        <x:v>dimensionless exponent</x:v>
      </x:c>
      <x:c r="J11" s="11" t="str">
        <x:v>HIGH</x:v>
      </x:c>
      <x:c r="K11" s="12" t="str">
        <x:v>Dominates slope away from the 0.50 normalized-load anchor.</x:v>
      </x:c>
      <x:c r="L11" s="12" t="str">
        <x:v>Assumption-only; calibration requires controlled cyclic data.</x:v>
      </x:c>
      <x:c r="M11" s="11" t="str">
        <x:v>ASSUMPTION</x:v>
      </x:c>
    </x:row>
    <x:row r="12" ht="36" hidden="0" customHeight="1">
      <x:c r="A12" s="11" t="str">
        <x:v>ASM-G-B7-000011</x:v>
      </x:c>
      <x:c r="B12" s="12" t="str">
        <x:v>TESTACT-G-B4-000012</x:v>
      </x:c>
      <x:c r="C12" s="12" t="str">
        <x:v>Normalized stiffness retention at 100,000 cycles and Pmax/Pu = 0.50 is bounded from 0.85 to 0.98 with nominal 0.93.</x:v>
      </x:c>
      <x:c r="D12" s="12" t="str">
        <x:v>No FC002 cyclic stiffness-degradation data are available.</x:v>
      </x:c>
      <x:c r="E12" s="12" t="str">
        <x:v>REF-G-B7-000005|REF-G-B7-000007</x:v>
      </x:c>
      <x:c r="F12" s="11" t="n">
        <x:v>0.85</x:v>
      </x:c>
      <x:c r="G12" s="11" t="n">
        <x:v>0.93</x:v>
      </x:c>
      <x:c r="H12" s="11" t="n">
        <x:v>0.98</x:v>
      </x:c>
      <x:c r="I12" s="11" t="str">
        <x:v>ratio</x:v>
      </x:c>
      <x:c r="J12" s="11" t="str">
        <x:v>HIGH</x:v>
      </x:c>
      <x:c r="K12" s="12" t="str">
        <x:v>Sets the synthetic degradation interface.</x:v>
      </x:c>
      <x:c r="L12" s="12" t="str">
        <x:v>Assumption-only; not observed damage or measured retention.</x:v>
      </x:c>
      <x:c r="M12" s="11" t="str">
        <x:v>ASSUMPTION</x:v>
      </x:c>
    </x:row>
    <x:row r="13" ht="48" hidden="0" customHeight="1">
      <x:c r="A13" s="13" t="str">
        <x:v>ASM-G-B7-000012</x:v>
      </x:c>
      <x:c r="B13" s="14" t="str">
        <x:v>TESTACT-G-B4-000006</x:v>
      </x:c>
      <x:c r="C13" s="14" t="str">
        <x:v>A 0.25 MPa virtual core shear stress is used to demonstrate strain transformation within the published candidate-family modulus envelope.</x:v>
      </x:c>
      <x:c r="D13" s="14" t="str">
        <x:v>A reproducible transform is needed without asserting an approved physical load case.</x:v>
      </x:c>
      <x:c r="E13" s="14" t="str">
        <x:v>REF-G-B7-000016|REF-G-B7-000017</x:v>
      </x:c>
      <x:c r="F13" s="13" t="n">
        <x:v>0.25</x:v>
      </x:c>
      <x:c r="G13" s="13" t="n">
        <x:v>0.25</x:v>
      </x:c>
      <x:c r="H13" s="13" t="n">
        <x:v>0.25</x:v>
      </x:c>
      <x:c r="I13" s="13" t="str">
        <x:v>MPa</x:v>
      </x:c>
      <x:c r="J13" s="13" t="str">
        <x:v>MEDIUM</x:v>
      </x:c>
      <x:c r="K13" s="14" t="str">
        <x:v>Linear effect on calculated engineering shear strain.</x:v>
      </x:c>
      <x:c r="L13" s="14" t="str">
        <x:v>Analysis-only stress level; not an acceptance load or test instruction.</x:v>
      </x:c>
      <x:c r="M13" s="13" t="str">
        <x:v>ASSUMPTION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26" hidden="0" customWidth="1"/>
    <x:col min="5" max="5" width="32" hidden="0" customWidth="1"/>
    <x:col min="6" max="6" width="26" hidden="0" customWidth="1"/>
    <x:col min="7" max="7" width="18" hidden="0" customWidth="1"/>
    <x:col min="8" max="8" width="18" hidden="0" customWidth="1"/>
    <x:col min="9" max="9" width="18" hidden="0" customWidth="1"/>
    <x:col min="10" max="10" width="48" hidden="0" customWidth="1"/>
    <x:col min="11" max="11" width="48" hidden="0" customWidth="1"/>
    <x:col min="12" max="12" width="48" hidden="0" customWidth="1"/>
    <x:col min="13" max="13" width="48" hidden="0" customWidth="1"/>
    <x:col min="14" max="14" width="48" hidden="0" customWidth="1"/>
    <x:col min="15" max="15" width="26" hidden="0" customWidth="1"/>
  </x:cols>
  <x:sheetData>
    <x:row r="1" ht="36" customHeight="1">
      <x:c r="A1" s="7" t="str">
        <x:v>envelope_id</x:v>
      </x:c>
      <x:c r="B1" s="7" t="str">
        <x:v>prediction_id</x:v>
      </x:c>
      <x:c r="C1" s="7" t="str">
        <x:v>test_action_id</x:v>
      </x:c>
      <x:c r="D1" s="7" t="str">
        <x:v>configuration_id</x:v>
      </x:c>
      <x:c r="E1" s="7" t="str">
        <x:v>parameter_name</x:v>
      </x:c>
      <x:c r="F1" s="7" t="str">
        <x:v>units</x:v>
      </x:c>
      <x:c r="G1" s="7" t="str">
        <x:v>engineering_lower_bound</x:v>
      </x:c>
      <x:c r="H1" s="7" t="str">
        <x:v>engineering_nominal</x:v>
      </x:c>
      <x:c r="I1" s="7" t="str">
        <x:v>engineering_upper_bound</x:v>
      </x:c>
      <x:c r="J1" s="7" t="str">
        <x:v>warning_lower_boundary</x:v>
      </x:c>
      <x:c r="K1" s="7" t="str">
        <x:v>warning_upper_boundary</x:v>
      </x:c>
      <x:c r="L1" s="7" t="str">
        <x:v>reject_or_out_of_model_boundary</x:v>
      </x:c>
      <x:c r="M1" s="7" t="str">
        <x:v>envelope_basis</x:v>
      </x:c>
      <x:c r="N1" s="7" t="str">
        <x:v>applicability_boundary</x:v>
      </x:c>
      <x:c r="O1" s="7" t="str">
        <x:v>data_class</x:v>
      </x:c>
    </x:row>
    <x:row r="2" ht="60" hidden="0" customHeight="1">
      <x:c r="A2" s="9" t="str">
        <x:v>ENV-G-B7-000001</x:v>
      </x:c>
      <x:c r="B2" s="9" t="str">
        <x:v>PRED-G-B7-000001</x:v>
      </x:c>
      <x:c r="C2" s="9" t="str">
        <x:v>TESTACT-G-B4-000020</x:v>
      </x:c>
      <x:c r="D2" s="9" t="str">
        <x:v>CFG-B001-AERROW-FC002-16-T700-PP-SHP-REV1</x:v>
      </x:c>
      <x:c r="E2" s="9" t="str">
        <x:v>Core bulk density</x:v>
      </x:c>
      <x:c r="F2" s="9" t="str">
        <x:v>kg/m3</x:v>
      </x:c>
      <x:c r="G2" s="9" t="n">
        <x:v>60</x:v>
      </x:c>
      <x:c r="H2" s="9" t="n">
        <x:v>72</x:v>
      </x:c>
      <x:c r="I2" s="9" t="n">
        <x:v>80</x:v>
      </x:c>
      <x:c r="J2" s="10" t="str">
        <x:v>NOT_ESTABLISHED</x:v>
      </x:c>
      <x:c r="K2" s="10" t="str">
        <x:v>NOT_ESTABLISHED</x:v>
      </x:c>
      <x:c r="L2" s="10" t="str">
        <x:v>NOT_ESTABLISHED</x:v>
      </x:c>
      <x:c r="M2" s="10" t="str">
        <x:v>Prediction-model envelope, not an acceptance specification or design allowable.</x:v>
      </x:c>
      <x:c r="N2" s="10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2" s="9" t="str">
        <x:v>CALCULATED</x:v>
      </x:c>
    </x:row>
    <x:row r="3" ht="60" hidden="0" customHeight="1">
      <x:c r="A3" s="11" t="str">
        <x:v>ENV-G-B7-000002</x:v>
      </x:c>
      <x:c r="B3" s="11" t="str">
        <x:v>PRED-G-B7-000002</x:v>
      </x:c>
      <x:c r="C3" s="11" t="str">
        <x:v>TESTACT-G-B4-000020</x:v>
      </x:c>
      <x:c r="D3" s="11" t="str">
        <x:v>CFG-B001-AERROW-FC002-16-T700-PP-SHP-REV1</x:v>
      </x:c>
      <x:c r="E3" s="11" t="str">
        <x:v>Core cell size</x:v>
      </x:c>
      <x:c r="F3" s="11" t="str">
        <x:v>mm</x:v>
      </x:c>
      <x:c r="G3" s="11" t="n">
        <x:v>8</x:v>
      </x:c>
      <x:c r="H3" s="11" t="n">
        <x:v>9</x:v>
      </x:c>
      <x:c r="I3" s="11" t="n">
        <x:v>10</x:v>
      </x:c>
      <x:c r="J3" s="12" t="str">
        <x:v>NOT_ESTABLISHED</x:v>
      </x:c>
      <x:c r="K3" s="12" t="str">
        <x:v>NOT_ESTABLISHED</x:v>
      </x:c>
      <x:c r="L3" s="12" t="str">
        <x:v>NOT_ESTABLISHED</x:v>
      </x:c>
      <x:c r="M3" s="12" t="str">
        <x:v>Prediction-model envelope, not an acceptance specification or design allowable.</x:v>
      </x:c>
      <x:c r="N3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3" s="11" t="str">
        <x:v>CALCULATED</x:v>
      </x:c>
    </x:row>
    <x:row r="4" ht="60" hidden="0" customHeight="1">
      <x:c r="A4" s="11" t="str">
        <x:v>ENV-G-B7-000003</x:v>
      </x:c>
      <x:c r="B4" s="11" t="str">
        <x:v>PRED-G-B7-000003</x:v>
      </x:c>
      <x:c r="C4" s="11" t="str">
        <x:v>TESTACT-G-B4-000020</x:v>
      </x:c>
      <x:c r="D4" s="11" t="str">
        <x:v>CFG-B001-AERROW-FC002-16-T700-PP-SHP-REV1</x:v>
      </x:c>
      <x:c r="E4" s="11" t="str">
        <x:v>Core areal mass</x:v>
      </x:c>
      <x:c r="F4" s="11" t="str">
        <x:v>kg/m2</x:v>
      </x:c>
      <x:c r="G4" s="11" t="n">
        <x:v>0.87</x:v>
      </x:c>
      <x:c r="H4" s="11" t="n">
        <x:v>1.08</x:v>
      </x:c>
      <x:c r="I4" s="11" t="n">
        <x:v>1.224</x:v>
      </x:c>
      <x:c r="J4" s="12" t="str">
        <x:v>NOT_ESTABLISHED</x:v>
      </x:c>
      <x:c r="K4" s="12" t="str">
        <x:v>NOT_ESTABLISHED</x:v>
      </x:c>
      <x:c r="L4" s="12" t="str">
        <x:v>NOT_ESTABLISHED</x:v>
      </x:c>
      <x:c r="M4" s="12" t="str">
        <x:v>Prediction-model envelope, not an acceptance specification or design allowable.</x:v>
      </x:c>
      <x:c r="N4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4" s="11" t="str">
        <x:v>CALCULATED</x:v>
      </x:c>
    </x:row>
    <x:row r="5" ht="60" hidden="0" customHeight="1">
      <x:c r="A5" s="11" t="str">
        <x:v>ENV-G-B7-000004</x:v>
      </x:c>
      <x:c r="B5" s="11" t="str">
        <x:v>PRED-G-B7-000004</x:v>
      </x:c>
      <x:c r="C5" s="11" t="str">
        <x:v>TESTACT-G-B4-000013</x:v>
      </x:c>
      <x:c r="D5" s="11" t="str">
        <x:v>CFG-B001-AERROW-FC002-16-T700-PP-SHP-REV1</x:v>
      </x:c>
      <x:c r="E5" s="11" t="str">
        <x:v>Effective face tensile modulus</x:v>
      </x:c>
      <x:c r="F5" s="11" t="str">
        <x:v>GPa</x:v>
      </x:c>
      <x:c r="G5" s="11" t="n">
        <x:v>30.15</x:v>
      </x:c>
      <x:c r="H5" s="11" t="n">
        <x:v>53.064</x:v>
      </x:c>
      <x:c r="I5" s="11" t="n">
        <x:v>77.988</x:v>
      </x:c>
      <x:c r="J5" s="12" t="str">
        <x:v>NOT_ESTABLISHED</x:v>
      </x:c>
      <x:c r="K5" s="12" t="str">
        <x:v>NOT_ESTABLISHED</x:v>
      </x:c>
      <x:c r="L5" s="12" t="str">
        <x:v>NOT_ESTABLISHED</x:v>
      </x:c>
      <x:c r="M5" s="12" t="str">
        <x:v>Prediction-model envelope, not an acceptance specification or design allowable.</x:v>
      </x:c>
      <x:c r="N5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5" s="11" t="str">
        <x:v>CALCULATED</x:v>
      </x:c>
    </x:row>
    <x:row r="6" ht="60" hidden="0" customHeight="1">
      <x:c r="A6" s="11" t="str">
        <x:v>ENV-G-B7-000005</x:v>
      </x:c>
      <x:c r="B6" s="11" t="str">
        <x:v>PRED-G-B7-000005</x:v>
      </x:c>
      <x:c r="C6" s="11" t="str">
        <x:v>TESTACT-G-B4-000013</x:v>
      </x:c>
      <x:c r="D6" s="11" t="str">
        <x:v>CFG-B001-AERROW-FC002-16-T700-PP-SHP-REV1</x:v>
      </x:c>
      <x:c r="E6" s="11" t="str">
        <x:v>Effective face flexural modulus</x:v>
      </x:c>
      <x:c r="F6" s="11" t="str">
        <x:v>GPa</x:v>
      </x:c>
      <x:c r="G6" s="11" t="n">
        <x:v>27</x:v>
      </x:c>
      <x:c r="H6" s="11" t="n">
        <x:v>47.52</x:v>
      </x:c>
      <x:c r="I6" s="11" t="n">
        <x:v>69.84</x:v>
      </x:c>
      <x:c r="J6" s="12" t="str">
        <x:v>NOT_ESTABLISHED</x:v>
      </x:c>
      <x:c r="K6" s="12" t="str">
        <x:v>NOT_ESTABLISHED</x:v>
      </x:c>
      <x:c r="L6" s="12" t="str">
        <x:v>NOT_ESTABLISHED</x:v>
      </x:c>
      <x:c r="M6" s="12" t="str">
        <x:v>Prediction-model envelope, not an acceptance specification or design allowable.</x:v>
      </x:c>
      <x:c r="N6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6" s="11" t="str">
        <x:v>CALCULATED</x:v>
      </x:c>
    </x:row>
    <x:row r="7" ht="60" hidden="0" customHeight="1">
      <x:c r="A7" s="11" t="str">
        <x:v>ENV-G-B7-000006</x:v>
      </x:c>
      <x:c r="B7" s="11" t="str">
        <x:v>PRED-G-B7-000006</x:v>
      </x:c>
      <x:c r="C7" s="11" t="str">
        <x:v>TESTACT-G-B4-000013</x:v>
      </x:c>
      <x:c r="D7" s="11" t="str">
        <x:v>CFG-B001-AERROW-FC002-16-T700-PP-SHP-REV1</x:v>
      </x:c>
      <x:c r="E7" s="11" t="str">
        <x:v>Effective face flexural strength</x:v>
      </x:c>
      <x:c r="F7" s="11" t="str">
        <x:v>MPa</x:v>
      </x:c>
      <x:c r="G7" s="11" t="n">
        <x:v>278.85</x:v>
      </x:c>
      <x:c r="H7" s="11" t="n">
        <x:v>520.52</x:v>
      </x:c>
      <x:c r="I7" s="11" t="n">
        <x:v>819.65</x:v>
      </x:c>
      <x:c r="J7" s="12" t="str">
        <x:v>NOT_ESTABLISHED</x:v>
      </x:c>
      <x:c r="K7" s="12" t="str">
        <x:v>NOT_ESTABLISHED</x:v>
      </x:c>
      <x:c r="L7" s="12" t="str">
        <x:v>NOT_ESTABLISHED</x:v>
      </x:c>
      <x:c r="M7" s="12" t="str">
        <x:v>Prediction-model envelope, not an acceptance specification or design allowable.</x:v>
      </x:c>
      <x:c r="N7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7" s="11" t="str">
        <x:v>CALCULATED</x:v>
      </x:c>
    </x:row>
    <x:row r="8" ht="60" hidden="0" customHeight="1">
      <x:c r="A8" s="11" t="str">
        <x:v>ENV-G-B7-000007</x:v>
      </x:c>
      <x:c r="B8" s="11" t="str">
        <x:v>PRED-G-B7-000007</x:v>
      </x:c>
      <x:c r="C8" s="11" t="str">
        <x:v>TESTACT-G-B4-000013</x:v>
      </x:c>
      <x:c r="D8" s="11" t="str">
        <x:v>CFG-B001-AERROW-FC002-16-T700-PP-SHP-REV1</x:v>
      </x:c>
      <x:c r="E8" s="11" t="str">
        <x:v>Effective face thickness</x:v>
      </x:c>
      <x:c r="F8" s="11" t="str">
        <x:v>mm per face</x:v>
      </x:c>
      <x:c r="G8" s="11" t="n">
        <x:v>0.35</x:v>
      </x:c>
      <x:c r="H8" s="11" t="n">
        <x:v>0.5</x:v>
      </x:c>
      <x:c r="I8" s="11" t="n">
        <x:v>0.75</x:v>
      </x:c>
      <x:c r="J8" s="12" t="str">
        <x:v>NOT_ESTABLISHED</x:v>
      </x:c>
      <x:c r="K8" s="12" t="str">
        <x:v>NOT_ESTABLISHED</x:v>
      </x:c>
      <x:c r="L8" s="12" t="str">
        <x:v>NOT_ESTABLISHED</x:v>
      </x:c>
      <x:c r="M8" s="12" t="str">
        <x:v>Prediction-model envelope, not an acceptance specification or design allowable.</x:v>
      </x:c>
      <x:c r="N8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8" s="11" t="str">
        <x:v>CALCULATED</x:v>
      </x:c>
    </x:row>
    <x:row r="9" ht="60" hidden="0" customHeight="1">
      <x:c r="A9" s="11" t="str">
        <x:v>ENV-G-B7-000008</x:v>
      </x:c>
      <x:c r="B9" s="11" t="str">
        <x:v>PRED-G-B7-000008</x:v>
      </x:c>
      <x:c r="C9" s="11" t="str">
        <x:v>TESTACT-G-B4-000006</x:v>
      </x:c>
      <x:c r="D9" s="11" t="str">
        <x:v>CFG-B001-AERROW-FC002-16-T700-PP-SHP-REV1</x:v>
      </x:c>
      <x:c r="E9" s="11" t="str">
        <x:v>Core flatwise compression strength</x:v>
      </x:c>
      <x:c r="F9" s="11" t="str">
        <x:v>MPa</x:v>
      </x:c>
      <x:c r="G9" s="11" t="n">
        <x:v>0.96</x:v>
      </x:c>
      <x:c r="H9" s="11" t="n">
        <x:v>1.565</x:v>
      </x:c>
      <x:c r="I9" s="11" t="n">
        <x:v>1.89</x:v>
      </x:c>
      <x:c r="J9" s="12" t="str">
        <x:v>NOT_ESTABLISHED</x:v>
      </x:c>
      <x:c r="K9" s="12" t="str">
        <x:v>NOT_ESTABLISHED</x:v>
      </x:c>
      <x:c r="L9" s="12" t="str">
        <x:v>NOT_ESTABLISHED</x:v>
      </x:c>
      <x:c r="M9" s="12" t="str">
        <x:v>Prediction-model envelope, not an acceptance specification or design allowable.</x:v>
      </x:c>
      <x:c r="N9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9" s="11" t="str">
        <x:v>CALCULATED</x:v>
      </x:c>
    </x:row>
    <x:row r="10" ht="60" hidden="0" customHeight="1">
      <x:c r="A10" s="11" t="str">
        <x:v>ENV-G-B7-000009</x:v>
      </x:c>
      <x:c r="B10" s="11" t="str">
        <x:v>PRED-G-B7-000009</x:v>
      </x:c>
      <x:c r="C10" s="11" t="str">
        <x:v>TESTACT-G-B4-000006</x:v>
      </x:c>
      <x:c r="D10" s="11" t="str">
        <x:v>CFG-B001-AERROW-FC002-16-T700-PP-SHP-REV1</x:v>
      </x:c>
      <x:c r="E10" s="11" t="str">
        <x:v>Core plate shear strength</x:v>
      </x:c>
      <x:c r="F10" s="11" t="str">
        <x:v>MPa</x:v>
      </x:c>
      <x:c r="G10" s="11" t="n">
        <x:v>0.38</x:v>
      </x:c>
      <x:c r="H10" s="11" t="n">
        <x:v>0.495</x:v>
      </x:c>
      <x:c r="I10" s="11" t="n">
        <x:v>0.58</x:v>
      </x:c>
      <x:c r="J10" s="12" t="str">
        <x:v>NOT_ESTABLISHED</x:v>
      </x:c>
      <x:c r="K10" s="12" t="str">
        <x:v>NOT_ESTABLISHED</x:v>
      </x:c>
      <x:c r="L10" s="12" t="str">
        <x:v>NOT_ESTABLISHED</x:v>
      </x:c>
      <x:c r="M10" s="12" t="str">
        <x:v>Prediction-model envelope, not an acceptance specification or design allowable.</x:v>
      </x:c>
      <x:c r="N10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0" s="11" t="str">
        <x:v>CALCULATED</x:v>
      </x:c>
    </x:row>
    <x:row r="11" ht="60" hidden="0" customHeight="1">
      <x:c r="A11" s="11" t="str">
        <x:v>ENV-G-B7-000010</x:v>
      </x:c>
      <x:c r="B11" s="11" t="str">
        <x:v>PRED-G-B7-000010</x:v>
      </x:c>
      <x:c r="C11" s="11" t="str">
        <x:v>TESTACT-G-B4-000006</x:v>
      </x:c>
      <x:c r="D11" s="11" t="str">
        <x:v>CFG-B001-AERROW-FC002-16-T700-PP-SHP-REV1</x:v>
      </x:c>
      <x:c r="E11" s="11" t="str">
        <x:v>Core plate shear modulus</x:v>
      </x:c>
      <x:c r="F11" s="11" t="str">
        <x:v>MPa</x:v>
      </x:c>
      <x:c r="G11" s="11" t="n">
        <x:v>10.3</x:v>
      </x:c>
      <x:c r="H11" s="11" t="n">
        <x:v>14.5</x:v>
      </x:c>
      <x:c r="I11" s="11" t="n">
        <x:v>15.2</x:v>
      </x:c>
      <x:c r="J11" s="12" t="str">
        <x:v>NOT_ESTABLISHED</x:v>
      </x:c>
      <x:c r="K11" s="12" t="str">
        <x:v>NOT_ESTABLISHED</x:v>
      </x:c>
      <x:c r="L11" s="12" t="str">
        <x:v>NOT_ESTABLISHED</x:v>
      </x:c>
      <x:c r="M11" s="12" t="str">
        <x:v>Prediction-model envelope, not an acceptance specification or design allowable.</x:v>
      </x:c>
      <x:c r="N11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1" s="11" t="str">
        <x:v>CALCULATED</x:v>
      </x:c>
    </x:row>
    <x:row r="12" ht="60" hidden="0" customHeight="1">
      <x:c r="A12" s="11" t="str">
        <x:v>ENV-G-B7-000011</x:v>
      </x:c>
      <x:c r="B12" s="11" t="str">
        <x:v>PRED-G-B7-000011</x:v>
      </x:c>
      <x:c r="C12" s="11" t="str">
        <x:v>TESTACT-G-B4-000006</x:v>
      </x:c>
      <x:c r="D12" s="11" t="str">
        <x:v>CFG-B001-AERROW-FC002-16-T700-PP-SHP-REV1</x:v>
      </x:c>
      <x:c r="E12" s="11" t="str">
        <x:v>Core engineering shear strain at 0.25 MPa</x:v>
      </x:c>
      <x:c r="F12" s="11" t="str">
        <x:v>percent</x:v>
      </x:c>
      <x:c r="G12" s="11" t="n">
        <x:v>1.64474</x:v>
      </x:c>
      <x:c r="H12" s="11" t="n">
        <x:v>1.72414</x:v>
      </x:c>
      <x:c r="I12" s="11" t="n">
        <x:v>2.42718</x:v>
      </x:c>
      <x:c r="J12" s="12" t="str">
        <x:v>NOT_ESTABLISHED</x:v>
      </x:c>
      <x:c r="K12" s="12" t="str">
        <x:v>NOT_ESTABLISHED</x:v>
      </x:c>
      <x:c r="L12" s="12" t="str">
        <x:v>NOT_ESTABLISHED</x:v>
      </x:c>
      <x:c r="M12" s="12" t="str">
        <x:v>Prediction-model envelope, not an acceptance specification or design allowable.</x:v>
      </x:c>
      <x:c r="N12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2" s="11" t="str">
        <x:v>CALCULATED</x:v>
      </x:c>
    </x:row>
    <x:row r="13" ht="60" hidden="0" customHeight="1">
      <x:c r="A13" s="11" t="str">
        <x:v>ENV-G-B7-000012</x:v>
      </x:c>
      <x:c r="B13" s="11" t="str">
        <x:v>PRED-G-B7-000012</x:v>
      </x:c>
      <x:c r="C13" s="11" t="str">
        <x:v>TESTACT-G-B4-000022</x:v>
      </x:c>
      <x:c r="D13" s="11" t="str">
        <x:v>CFG-B001-AERROW-FC002-16-T700-PP-SHP-REV1</x:v>
      </x:c>
      <x:c r="E13" s="11" t="str">
        <x:v>Sandwich bending rigidity per unit width</x:v>
      </x:c>
      <x:c r="F13" s="11" t="str">
        <x:v>N*m per m width</x:v>
      </x:c>
      <x:c r="G13" s="11" t="n">
        <x:v>1084.49</x:v>
      </x:c>
      <x:c r="H13" s="11" t="n">
        <x:v>2854.17</x:v>
      </x:c>
      <x:c r="I13" s="11" t="n">
        <x:v>6496.76</x:v>
      </x:c>
      <x:c r="J13" s="12" t="str">
        <x:v>NOT_ESTABLISHED</x:v>
      </x:c>
      <x:c r="K13" s="12" t="str">
        <x:v>NOT_ESTABLISHED</x:v>
      </x:c>
      <x:c r="L13" s="12" t="str">
        <x:v>NOT_ESTABLISHED</x:v>
      </x:c>
      <x:c r="M13" s="12" t="str">
        <x:v>Prediction-model envelope, not an acceptance specification or design allowable.</x:v>
      </x:c>
      <x:c r="N13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3" s="11" t="str">
        <x:v>CALCULATED</x:v>
      </x:c>
    </x:row>
    <x:row r="14" ht="60" hidden="0" customHeight="1">
      <x:c r="A14" s="11" t="str">
        <x:v>ENV-G-B7-000013</x:v>
      </x:c>
      <x:c r="B14" s="11" t="str">
        <x:v>PRED-G-B7-000013</x:v>
      </x:c>
      <x:c r="C14" s="11" t="str">
        <x:v>TESTACT-G-B4-000022</x:v>
      </x:c>
      <x:c r="D14" s="11" t="str">
        <x:v>CFG-B001-AERROW-FC002-16-T700-PP-SHP-REV1</x:v>
      </x:c>
      <x:c r="E14" s="11" t="str">
        <x:v>Virtual sandwich beam stiffness</x:v>
      </x:c>
      <x:c r="F14" s="11" t="str">
        <x:v>N/mm</x:v>
      </x:c>
      <x:c r="G14" s="11" t="n">
        <x:v>48.9787</x:v>
      </x:c>
      <x:c r="H14" s="11" t="n">
        <x:v>92.2666</x:v>
      </x:c>
      <x:c r="I14" s="11" t="n">
        <x:v>122.226</x:v>
      </x:c>
      <x:c r="J14" s="12" t="str">
        <x:v>NOT_ESTABLISHED</x:v>
      </x:c>
      <x:c r="K14" s="12" t="str">
        <x:v>NOT_ESTABLISHED</x:v>
      </x:c>
      <x:c r="L14" s="12" t="str">
        <x:v>NOT_ESTABLISHED</x:v>
      </x:c>
      <x:c r="M14" s="12" t="str">
        <x:v>Prediction-model envelope, not an acceptance specification or design allowable.</x:v>
      </x:c>
      <x:c r="N14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4" s="11" t="str">
        <x:v>CALCULATED</x:v>
      </x:c>
    </x:row>
    <x:row r="15" ht="60" hidden="0" customHeight="1">
      <x:c r="A15" s="11" t="str">
        <x:v>ENV-G-B7-000014</x:v>
      </x:c>
      <x:c r="B15" s="11" t="str">
        <x:v>PRED-G-B7-000014</x:v>
      </x:c>
      <x:c r="C15" s="11" t="str">
        <x:v>TESTACT-G-B4-000022</x:v>
      </x:c>
      <x:c r="D15" s="11" t="str">
        <x:v>CFG-B001-AERROW-FC002-16-T700-PP-SHP-REV1</x:v>
      </x:c>
      <x:c r="E15" s="11" t="str">
        <x:v>Virtual beam center deflection at 100 N</x:v>
      </x:c>
      <x:c r="F15" s="11" t="str">
        <x:v>mm</x:v>
      </x:c>
      <x:c r="G15" s="11" t="n">
        <x:v>0.818158</x:v>
      </x:c>
      <x:c r="H15" s="11" t="n">
        <x:v>1.08381</x:v>
      </x:c>
      <x:c r="I15" s="11" t="n">
        <x:v>2.0417</x:v>
      </x:c>
      <x:c r="J15" s="12" t="str">
        <x:v>NOT_ESTABLISHED</x:v>
      </x:c>
      <x:c r="K15" s="12" t="str">
        <x:v>NOT_ESTABLISHED</x:v>
      </x:c>
      <x:c r="L15" s="12" t="str">
        <x:v>NOT_ESTABLISHED</x:v>
      </x:c>
      <x:c r="M15" s="12" t="str">
        <x:v>Prediction-model envelope, not an acceptance specification or design allowable.</x:v>
      </x:c>
      <x:c r="N15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5" s="11" t="str">
        <x:v>CALCULATED</x:v>
      </x:c>
    </x:row>
    <x:row r="16" ht="60" hidden="0" customHeight="1">
      <x:c r="A16" s="11" t="str">
        <x:v>ENV-G-B7-000015</x:v>
      </x:c>
      <x:c r="B16" s="11" t="str">
        <x:v>PRED-G-B7-000015</x:v>
      </x:c>
      <x:c r="C16" s="11" t="str">
        <x:v>TESTACT-G-B4-000022</x:v>
      </x:c>
      <x:c r="D16" s="11" t="str">
        <x:v>CFG-B001-AERROW-FC002-16-T700-PP-SHP-REV1</x:v>
      </x:c>
      <x:c r="E16" s="11" t="str">
        <x:v>Virtual core-shear-limited load</x:v>
      </x:c>
      <x:c r="F16" s="11" t="str">
        <x:v>kN</x:v>
      </x:c>
      <x:c r="G16" s="11" t="n">
        <x:v>0.551</x:v>
      </x:c>
      <x:c r="H16" s="11" t="n">
        <x:v>0.7425</x:v>
      </x:c>
      <x:c r="I16" s="11" t="n">
        <x:v>0.8874</x:v>
      </x:c>
      <x:c r="J16" s="12" t="str">
        <x:v>NOT_ESTABLISHED</x:v>
      </x:c>
      <x:c r="K16" s="12" t="str">
        <x:v>NOT_ESTABLISHED</x:v>
      </x:c>
      <x:c r="L16" s="12" t="str">
        <x:v>NOT_ESTABLISHED</x:v>
      </x:c>
      <x:c r="M16" s="12" t="str">
        <x:v>Prediction-model envelope, not an acceptance specification or design allowable.</x:v>
      </x:c>
      <x:c r="N16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6" s="11" t="str">
        <x:v>CALCULATED</x:v>
      </x:c>
    </x:row>
    <x:row r="17" ht="60" hidden="0" customHeight="1">
      <x:c r="A17" s="11" t="str">
        <x:v>ENV-G-B7-000016</x:v>
      </x:c>
      <x:c r="B17" s="11" t="str">
        <x:v>PRED-G-B7-000016</x:v>
      </x:c>
      <x:c r="C17" s="11" t="str">
        <x:v>TESTACT-G-B4-000012</x:v>
      </x:c>
      <x:c r="D17" s="11" t="str">
        <x:v>CFG-B001-AERROW-FC002-16-T700-PP-SHP-REV1</x:v>
      </x:c>
      <x:c r="E17" s="11" t="str">
        <x:v>Cycles to model trigger at normalized load 0.40</x:v>
      </x:c>
      <x:c r="F17" s="11" t="str">
        <x:v>cycles</x:v>
      </x:c>
      <x:c r="G17" s="11" t="n">
        <x:v>114440.918</x:v>
      </x:c>
      <x:c r="H17" s="11" t="n">
        <x:v>596046.448</x:v>
      </x:c>
      <x:c r="I17" s="11" t="n">
        <x:v>2793967.724</x:v>
      </x:c>
      <x:c r="J17" s="12" t="str">
        <x:v>NOT_ESTABLISHED</x:v>
      </x:c>
      <x:c r="K17" s="12" t="str">
        <x:v>NOT_ESTABLISHED</x:v>
      </x:c>
      <x:c r="L17" s="12" t="str">
        <x:v>NOT_ESTABLISHED</x:v>
      </x:c>
      <x:c r="M17" s="12" t="str">
        <x:v>Prediction-model envelope, not an acceptance specification or design allowable.</x:v>
      </x:c>
      <x:c r="N17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7" s="11" t="str">
        <x:v>CALCULATED</x:v>
      </x:c>
    </x:row>
    <x:row r="18" ht="60" hidden="0" customHeight="1">
      <x:c r="A18" s="11" t="str">
        <x:v>ENV-G-B7-000017</x:v>
      </x:c>
      <x:c r="B18" s="11" t="str">
        <x:v>PRED-G-B7-000017</x:v>
      </x:c>
      <x:c r="C18" s="11" t="str">
        <x:v>TESTACT-G-B4-000012</x:v>
      </x:c>
      <x:c r="D18" s="11" t="str">
        <x:v>CFG-B001-AERROW-FC002-16-T700-PP-SHP-REV1</x:v>
      </x:c>
      <x:c r="E18" s="11" t="str">
        <x:v>Cycles to model trigger at normalized load 0.50</x:v>
      </x:c>
      <x:c r="F18" s="11" t="str">
        <x:v>cycles</x:v>
      </x:c>
      <x:c r="G18" s="11" t="n">
        <x:v>30000</x:v>
      </x:c>
      <x:c r="H18" s="11" t="n">
        <x:v>100000</x:v>
      </x:c>
      <x:c r="I18" s="11" t="n">
        <x:v>300000</x:v>
      </x:c>
      <x:c r="J18" s="12" t="str">
        <x:v>NOT_ESTABLISHED</x:v>
      </x:c>
      <x:c r="K18" s="12" t="str">
        <x:v>NOT_ESTABLISHED</x:v>
      </x:c>
      <x:c r="L18" s="12" t="str">
        <x:v>NOT_ESTABLISHED</x:v>
      </x:c>
      <x:c r="M18" s="12" t="str">
        <x:v>Prediction-model envelope, not an acceptance specification or design allowable.</x:v>
      </x:c>
      <x:c r="N18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8" s="11" t="str">
        <x:v>CALCULATED</x:v>
      </x:c>
    </x:row>
    <x:row r="19" ht="60" hidden="0" customHeight="1">
      <x:c r="A19" s="11" t="str">
        <x:v>ENV-G-B7-000018</x:v>
      </x:c>
      <x:c r="B19" s="11" t="str">
        <x:v>PRED-G-B7-000018</x:v>
      </x:c>
      <x:c r="C19" s="11" t="str">
        <x:v>TESTACT-G-B4-000012</x:v>
      </x:c>
      <x:c r="D19" s="11" t="str">
        <x:v>CFG-B001-AERROW-FC002-16-T700-PP-SHP-REV1</x:v>
      </x:c>
      <x:c r="E19" s="11" t="str">
        <x:v>Cycles to model trigger at normalized load 0.60</x:v>
      </x:c>
      <x:c r="F19" s="11" t="str">
        <x:v>cycles</x:v>
      </x:c>
      <x:c r="G19" s="11" t="n">
        <x:v>4845.17</x:v>
      </x:c>
      <x:c r="H19" s="11" t="n">
        <x:v>23256.8</x:v>
      </x:c>
      <x:c r="I19" s="11" t="n">
        <x:v>100469.393</x:v>
      </x:c>
      <x:c r="J19" s="12" t="str">
        <x:v>NOT_ESTABLISHED</x:v>
      </x:c>
      <x:c r="K19" s="12" t="str">
        <x:v>NOT_ESTABLISHED</x:v>
      </x:c>
      <x:c r="L19" s="12" t="str">
        <x:v>NOT_ESTABLISHED</x:v>
      </x:c>
      <x:c r="M19" s="12" t="str">
        <x:v>Prediction-model envelope, not an acceptance specification or design allowable.</x:v>
      </x:c>
      <x:c r="N19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9" s="11" t="str">
        <x:v>CALCULATED</x:v>
      </x:c>
    </x:row>
    <x:row r="20" ht="60" hidden="0" customHeight="1">
      <x:c r="A20" s="13" t="str">
        <x:v>ENV-G-B7-000019</x:v>
      </x:c>
      <x:c r="B20" s="13" t="str">
        <x:v>PRED-G-B7-000019</x:v>
      </x:c>
      <x:c r="C20" s="13" t="str">
        <x:v>TESTACT-G-B4-000012</x:v>
      </x:c>
      <x:c r="D20" s="13" t="str">
        <x:v>CFG-B001-AERROW-FC002-16-T700-PP-SHP-REV1</x:v>
      </x:c>
      <x:c r="E20" s="13" t="str">
        <x:v>Normalized stiffness retention at 100000 cycles</x:v>
      </x:c>
      <x:c r="F20" s="13" t="str">
        <x:v>ratio</x:v>
      </x:c>
      <x:c r="G20" s="13" t="n">
        <x:v>0.85</x:v>
      </x:c>
      <x:c r="H20" s="13" t="n">
        <x:v>0.93</x:v>
      </x:c>
      <x:c r="I20" s="13" t="n">
        <x:v>0.98</x:v>
      </x:c>
      <x:c r="J20" s="14" t="str">
        <x:v>NOT_ESTABLISHED</x:v>
      </x:c>
      <x:c r="K20" s="14" t="str">
        <x:v>NOT_ESTABLISHED</x:v>
      </x:c>
      <x:c r="L20" s="14" t="str">
        <x:v>NOT_ESTABLISHED</x:v>
      </x:c>
      <x:c r="M20" s="14" t="str">
        <x:v>Prediction-model envelope, not an acceptance specification or design allowable.</x:v>
      </x:c>
      <x:c r="N20" s="14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20" s="13" t="str">
        <x:v>CALCULATED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34" hidden="0" customWidth="1"/>
    <x:col min="3" max="3" width="18" hidden="0" customWidth="1"/>
    <x:col min="4" max="4" width="32" hidden="0" customWidth="1"/>
    <x:col min="5" max="5" width="42" hidden="0" customWidth="1"/>
    <x:col min="6" max="6" width="48" hidden="0" customWidth="1"/>
    <x:col min="7" max="7" width="32" hidden="0" customWidth="1"/>
    <x:col min="8" max="8" width="32" hidden="0" customWidth="1"/>
    <x:col min="9" max="9" width="32" hidden="0" customWidth="1"/>
    <x:col min="10" max="10" width="26" hidden="0" customWidth="1"/>
    <x:col min="11" max="11" width="48" hidden="0" customWidth="1"/>
    <x:col min="12" max="12" width="48" hidden="0" customWidth="1"/>
    <x:col min="13" max="13" width="48" hidden="0" customWidth="1"/>
    <x:col min="14" max="14" width="26" hidden="0" customWidth="1"/>
  </x:cols>
  <x:sheetData>
    <x:row r="1" ht="36" customHeight="1">
      <x:c r="A1" s="7" t="str">
        <x:v>model_id</x:v>
      </x:c>
      <x:c r="B1" s="7" t="str">
        <x:v>test_action_ids</x:v>
      </x:c>
      <x:c r="C1" s="7" t="str">
        <x:v>model_name</x:v>
      </x:c>
      <x:c r="D1" s="7" t="str">
        <x:v>input_parameters</x:v>
      </x:c>
      <x:c r="E1" s="7" t="str">
        <x:v>formula_or_transformation</x:v>
      </x:c>
      <x:c r="F1" s="7" t="str">
        <x:v>calculation_logic</x:v>
      </x:c>
      <x:c r="G1" s="7" t="str">
        <x:v>input_units</x:v>
      </x:c>
      <x:c r="H1" s="7" t="str">
        <x:v>output_parameters</x:v>
      </x:c>
      <x:c r="I1" s="7" t="str">
        <x:v>output_units</x:v>
      </x:c>
      <x:c r="J1" s="7" t="str">
        <x:v>model_maturity</x:v>
      </x:c>
      <x:c r="K1" s="7" t="str">
        <x:v>sensitivity_drivers</x:v>
      </x:c>
      <x:c r="L1" s="7" t="str">
        <x:v>model_limitations</x:v>
      </x:c>
      <x:c r="M1" s="7" t="str">
        <x:v>applicability_boundary</x:v>
      </x:c>
      <x:c r="N1" s="7" t="str">
        <x:v>data_class</x:v>
      </x:c>
    </x:row>
    <x:row r="2" ht="60" hidden="0" customHeight="1">
      <x:c r="A2" s="10" t="str">
        <x:v>MODEL-G-B7-000001</x:v>
      </x:c>
      <x:c r="B2" s="10" t="str">
        <x:v>TESTACT-G-B4-000020</x:v>
      </x:c>
      <x:c r="C2" s="10" t="str">
        <x:v>PP candidate-family core specification envelope</x:v>
      </x:c>
      <x:c r="D2" s="9" t="str">
        <x:v>Published PP1-4.0-N1-10 and PP1-5.0-N1-8 density/cell data; assumed effective core thickness</x:v>
      </x:c>
      <x:c r="E2" s="9" t="str">
        <x:v>Envelope endpoints from published candidate grades; nominal density=(64+80)/2; nominal cell=(10+8)/2; areal_mass=density*core_thickness/1000</x:v>
      </x:c>
      <x:c r="F2" s="10" t="str">
        <x:v>No distribution is asserted for the actual core. The two published grades form a bounded first-model candidate family.</x:v>
      </x:c>
      <x:c r="G2" s="9" t="str">
        <x:v>kg/m3|mm</x:v>
      </x:c>
      <x:c r="H2" s="9" t="str">
        <x:v>core bulk density|cell size|core areal mass</x:v>
      </x:c>
      <x:c r="I2" s="9" t="str">
        <x:v>kg/m3|mm|kg/m2</x:v>
      </x:c>
      <x:c r="J2" s="10" t="str">
        <x:v>LOW</x:v>
      </x:c>
      <x:c r="K2" s="9" t="str">
        <x:v>Actual PP grade|cell size|core thickness|facing version</x:v>
      </x:c>
      <x:c r="L2" s="10" t="str">
        <x:v>Environmental retention and moisture response are not predicted because no applicable numeric frozen reference exists.</x:v>
      </x:c>
      <x:c r="M2" s="10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N2" s="9" t="str">
        <x:v>CALCULATED</x:v>
      </x:c>
    </x:row>
    <x:row r="3" ht="60" hidden="0" customHeight="1">
      <x:c r="A3" s="12" t="str">
        <x:v>MODEL-G-B7-000002</x:v>
      </x:c>
      <x:c r="B3" s="12" t="str">
        <x:v>TESTACT-G-B4-000013</x:v>
      </x:c>
      <x:c r="C3" s="12" t="str">
        <x:v>Effective T700 face knockdown model</x:v>
      </x:c>
      <x:c r="D3" s="11" t="str">
        <x:v>Published normalized T700S/epoxy composite property; architecture utilization; process retention; effective face thickness</x:v>
      </x:c>
      <x:c r="E3" s="11" t="str">
        <x:v>E_effective=E_reference*architecture_factor*process_retention; strength_effective=strength_reference*strength_transfer*process_retention</x:v>
      </x:c>
      <x:c r="F3" s="12" t="str">
        <x:v>Lower/nominal/upper values use matched lower/nominal/upper factors without claiming a probabilistic interval.</x:v>
      </x:c>
      <x:c r="G3" s="11" t="str">
        <x:v>GPa|MPa|ratio|mm</x:v>
      </x:c>
      <x:c r="H3" s="11" t="str">
        <x:v>effective tensile modulus|effective flexural modulus|effective flexural strength|face thickness</x:v>
      </x:c>
      <x:c r="I3" s="11" t="str">
        <x:v>GPa|GPa|MPa|mm per face</x:v>
      </x:c>
      <x:c r="J3" s="12" t="str">
        <x:v>LOW</x:v>
      </x:c>
      <x:c r="K3" s="11" t="str">
        <x:v>Fibre form|orientation|fibre volume|resin|cure|voids|face thickness</x:v>
      </x:c>
      <x:c r="L3" s="12" t="str">
        <x:v>Classical laminate theory is not possible without ply-level architecture and resin data.</x:v>
      </x:c>
      <x:c r="M3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N3" s="11" t="str">
        <x:v>CALCULATED</x:v>
      </x:c>
    </x:row>
    <x:row r="4" ht="60" hidden="0" customHeight="1">
      <x:c r="A4" s="12" t="str">
        <x:v>MODEL-G-B7-000003</x:v>
      </x:c>
      <x:c r="B4" s="12" t="str">
        <x:v>TESTACT-G-B4-000006</x:v>
      </x:c>
      <x:c r="C4" s="12" t="str">
        <x:v>PP candidate-family core property envelope</x:v>
      </x:c>
      <x:c r="D4" s="11" t="str">
        <x:v>Published minimum and typical compression strength, plate shear strength and plate shear modulus for two PP grades</x:v>
      </x:c>
      <x:c r="E4" s="11" t="str">
        <x:v>Property lower=min(published minima); nominal=mean(published typical values); upper=max(published typical values); shear_strain=tau/G</x:v>
      </x:c>
      <x:c r="F4" s="12" t="str">
        <x:v>Candidate-family bounds are used instead of assigning a published grade to FC002.</x:v>
      </x:c>
      <x:c r="G4" s="11" t="str">
        <x:v>MPa|MPa|MPa</x:v>
      </x:c>
      <x:c r="H4" s="11" t="str">
        <x:v>compression strength|shear strength|shear modulus|shear strain at 0.25 MPa</x:v>
      </x:c>
      <x:c r="I4" s="11" t="str">
        <x:v>MPa|MPa|MPa|percent</x:v>
      </x:c>
      <x:c r="J4" s="12" t="str">
        <x:v>MEDIUM_FOR_GENERIC_GRADES_LOW_FOR_FC002</x:v>
      </x:c>
      <x:c r="K4" s="11" t="str">
        <x:v>Actual grade|density|cell size|direction|temperature|facing version</x:v>
      </x:c>
      <x:c r="L4" s="12" t="str">
        <x:v>Published manufacturer values are not design allowables and are not FC002 measurements.</x:v>
      </x:c>
      <x:c r="M4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N4" s="11" t="str">
        <x:v>CALCULATED</x:v>
      </x:c>
    </x:row>
    <x:row r="5" ht="72" hidden="0" customHeight="1">
      <x:c r="A5" s="12" t="str">
        <x:v>MODEL-G-B7-000004</x:v>
      </x:c>
      <x:c r="B5" s="12" t="str">
        <x:v>TESTACT-G-B4-000022</x:v>
      </x:c>
      <x:c r="C5" s="12" t="str">
        <x:v>First-order virtual sandwich-beam response</x:v>
      </x:c>
      <x:c r="D5" s="11" t="str">
        <x:v>Effective face flexural modulus; face thickness; total thickness; effective core thickness; core shear modulus; virtual width and span</x:v>
      </x:c>
      <x:c r="E5" s="11" t="str">
        <x:v>D_per_width=2*Ef*tf*(h/2-tf/2)^2; compliance=L^3/(48*D*b)+L/(4*b*tc*Gc); stiffness=0.001/compliance in N/mm; delta_100=100/stiffness; P_shear=2*b*tc*tau_core</x:v>
      </x:c>
      <x:c r="F5" s="12" t="str">
        <x:v>Face bending and core shear compliance are summed for a simply supported center-loaded virtual beam.</x:v>
      </x:c>
      <x:c r="G5" s="11" t="str">
        <x:v>Pa|m|m|Pa</x:v>
      </x:c>
      <x:c r="H5" s="11" t="str">
        <x:v>bending rigidity per unit width|virtual beam stiffness|deflection at 100 N|core-shear-limited load</x:v>
      </x:c>
      <x:c r="I5" s="11" t="str">
        <x:v>N*m per m width|N/mm|mm|kN</x:v>
      </x:c>
      <x:c r="J5" s="12" t="str">
        <x:v>LOW</x:v>
      </x:c>
      <x:c r="K5" s="11" t="str">
        <x:v>Face thickness|effective face modulus|core shear modulus|span|bondline|fixture compliance</x:v>
      </x:c>
      <x:c r="L5" s="12" t="str">
        <x:v>No local indentation, adhesive failure, geometric nonlinearity, edge structure, handle transition or full-paddle boundary model.</x:v>
      </x:c>
      <x:c r="M5" s="12" t="str">
        <x:v>Analysis-only virtual coupon; not an approved laboratory method or FC002 test result. 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N5" s="11" t="str">
        <x:v>CALCULATED</x:v>
      </x:c>
    </x:row>
    <x:row r="6" ht="60" hidden="0" customHeight="1">
      <x:c r="A6" s="14" t="str">
        <x:v>MODEL-G-B7-000005</x:v>
      </x:c>
      <x:c r="B6" s="14" t="str">
        <x:v>TESTACT-G-B4-000012</x:v>
      </x:c>
      <x:c r="C6" s="14" t="str">
        <x:v>Assumption-led normalized Basquin fatigue interface</x:v>
      </x:c>
      <x:c r="D6" s="13" t="str">
        <x:v>Static core-shear-limited virtual load Pu; normalized maximum load r=Pmax/Pu; cycle anchor N0 at r0=0.5; exponent m</x:v>
      </x:c>
      <x:c r="E6" s="13" t="str">
        <x:v>N(r)=N0*(0.5/r)^m</x:v>
      </x:c>
      <x:c r="F6" s="14" t="str">
        <x:v>Bounds combine the stated N0 and exponent assumptions monotonically at each normalized load ratio.</x:v>
      </x:c>
      <x:c r="G6" s="13" t="str">
        <x:v>ratio|cycles|dimensionless exponent</x:v>
      </x:c>
      <x:c r="H6" s="13" t="str">
        <x:v>cycles to model trigger at r=0.40, 0.50 and 0.60|stiffness retention at 100,000 cycles</x:v>
      </x:c>
      <x:c r="I6" s="13" t="str">
        <x:v>cycles|ratio</x:v>
      </x:c>
      <x:c r="J6" s="14" t="str">
        <x:v>VERY_LOW_ASSUMPTION_LED</x:v>
      </x:c>
      <x:c r="K6" s="13" t="str">
        <x:v>N0|m|R-ratio|frequency|environment|failure mode|load spectrum</x:v>
      </x:c>
      <x:c r="L6" s="14" t="str">
        <x:v>Not a service-life, durability or fatigue-allowable claim. Requires controlled cyclic calibration before engineering use.</x:v>
      </x:c>
      <x:c r="M6" s="14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N6" s="13" t="str">
        <x:v>CALCULATED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18" hidden="0" customWidth="1"/>
    <x:col min="5" max="5" width="32" hidden="0" customWidth="1"/>
    <x:col min="6" max="6" width="18" hidden="0" customWidth="1"/>
    <x:col min="7" max="7" width="18" hidden="0" customWidth="1"/>
    <x:col min="8" max="8" width="26" hidden="0" customWidth="1"/>
    <x:col min="9" max="9" width="18" hidden="0" customWidth="1"/>
    <x:col min="10" max="10" width="18" hidden="0" customWidth="1"/>
    <x:col min="11" max="11" width="18" hidden="0" customWidth="1"/>
    <x:col min="12" max="12" width="42" hidden="0" customWidth="1"/>
    <x:col min="13" max="13" width="18" hidden="0" customWidth="1"/>
    <x:col min="14" max="14" width="18" hidden="0" customWidth="1"/>
    <x:col min="15" max="15" width="48" hidden="0" customWidth="1"/>
    <x:col min="16" max="16" width="18" hidden="0" customWidth="1"/>
    <x:col min="17" max="17" width="42" hidden="0" customWidth="1"/>
    <x:col min="18" max="18" width="18" hidden="0" customWidth="1"/>
    <x:col min="19" max="19" width="26" hidden="0" customWidth="1"/>
  </x:cols>
  <x:sheetData>
    <x:row r="1" ht="36" customHeight="1">
      <x:c r="A1" s="7" t="str">
        <x:v>reference_id</x:v>
      </x:c>
      <x:c r="B1" s="7" t="str">
        <x:v>frozen_source_id</x:v>
      </x:c>
      <x:c r="C1" s="7" t="str">
        <x:v>frozen_evidence_id</x:v>
      </x:c>
      <x:c r="D1" s="7" t="str">
        <x:v>reference_role</x:v>
      </x:c>
      <x:c r="E1" s="7" t="str">
        <x:v>parameter</x:v>
      </x:c>
      <x:c r="F1" s="7" t="str">
        <x:v>material_structural_context</x:v>
      </x:c>
      <x:c r="G1" s="7" t="str">
        <x:v>test_context</x:v>
      </x:c>
      <x:c r="H1" s="7" t="str">
        <x:v>units</x:v>
      </x:c>
      <x:c r="I1" s="7" t="str">
        <x:v>reported_lower</x:v>
      </x:c>
      <x:c r="J1" s="7" t="str">
        <x:v>reported_nominal</x:v>
      </x:c>
      <x:c r="K1" s="7" t="str">
        <x:v>reported_upper</x:v>
      </x:c>
      <x:c r="L1" s="7" t="str">
        <x:v>source_locator</x:v>
      </x:c>
      <x:c r="M1" s="7" t="str">
        <x:v>source_conditions</x:v>
      </x:c>
      <x:c r="N1" s="7" t="str">
        <x:v>applicability_to_fc002</x:v>
      </x:c>
      <x:c r="O1" s="7" t="str">
        <x:v>limitations</x:v>
      </x:c>
      <x:c r="P1" s="7" t="str">
        <x:v>source_title</x:v>
      </x:c>
      <x:c r="Q1" s="7" t="str">
        <x:v>source_url</x:v>
      </x:c>
      <x:c r="R1" s="7" t="str">
        <x:v>source_snapshot_sha256</x:v>
      </x:c>
      <x:c r="S1" s="7" t="str">
        <x:v>data_class</x:v>
      </x:c>
    </x:row>
    <x:row r="2" ht="24" hidden="0" customHeight="1">
      <x:c r="A2" s="9" t="str">
        <x:v>REF-G-B7-000001</x:v>
      </x:c>
      <x:c r="B2" s="9" t="str">
        <x:v>TPS-G-B3-000001</x:v>
      </x:c>
      <x:c r="C2" s="9" t="str">
        <x:v>TPE-G-B3-000001</x:v>
      </x:c>
      <x:c r="D2" s="9" t="str">
        <x:v>FROZEN_REFERENCE</x:v>
      </x:c>
      <x:c r="E2" s="9" t="str">
        <x:v>Core shear property method</x:v>
      </x:c>
      <x:c r="F2" s="9" t="str">
        <x:v>Sandwich core beam with facings</x:v>
      </x:c>
      <x:c r="G2" s="9" t="str">
        <x:v>ASTM C393/C393M-20</x:v>
      </x:c>
      <x:c r="H2" s="9"/>
      <x:c r="I2" s="9"/>
      <x:c r="J2" s="9"/>
      <x:c r="K2" s="9"/>
      <x:c r="L2" s="9" t="str">
        <x:v>Official ASTM page, Scope 1.1</x:v>
      </x:c>
      <x:c r="M2" s="9" t="str">
        <x:v>Flat sandwich beam flexure</x:v>
      </x:c>
      <x:c r="N2" s="9" t="str">
        <x:v>Supports generic sandwich/core shear model structure.</x:v>
      </x:c>
      <x:c r="O2" s="10" t="str">
        <x:v>Generic method context only; not an internally approved procedure and not an FC002 result.</x:v>
      </x:c>
      <x:c r="P2" s="9" t="str">
        <x:v>Standard Test Method for Core Shear Properties of Sandwich Constructions by Beam Flexure</x:v>
      </x:c>
      <x:c r="Q2" s="9" t="str">
        <x:v>https://store.astm.org/c0393_c0393m-20.html</x:v>
      </x:c>
      <x:c r="R2" s="9"/>
      <x:c r="S2" s="9" t="str">
        <x:v>REFERENCE</x:v>
      </x:c>
    </x:row>
    <x:row r="3" ht="24" hidden="0" customHeight="1">
      <x:c r="A3" s="11" t="str">
        <x:v>REF-G-B7-000002</x:v>
      </x:c>
      <x:c r="B3" s="11" t="str">
        <x:v>TPS-G-B3-000002</x:v>
      </x:c>
      <x:c r="C3" s="11" t="str">
        <x:v>TPE-G-B3-000002</x:v>
      </x:c>
      <x:c r="D3" s="11" t="str">
        <x:v>FROZEN_REFERENCE</x:v>
      </x:c>
      <x:c r="E3" s="11" t="str">
        <x:v>Flatwise compressive property method</x:v>
      </x:c>
      <x:c r="F3" s="11" t="str">
        <x:v>Sandwich core coupon</x:v>
      </x:c>
      <x:c r="G3" s="11" t="str">
        <x:v>ASTM C365/C365M-22</x:v>
      </x:c>
      <x:c r="H3" s="11"/>
      <x:c r="I3" s="11"/>
      <x:c r="J3" s="11"/>
      <x:c r="K3" s="11"/>
      <x:c r="L3" s="11" t="str">
        <x:v>Official ASTM page, Scope 1.1</x:v>
      </x:c>
      <x:c r="M3" s="11" t="str">
        <x:v>Core specimen</x:v>
      </x:c>
      <x:c r="N3" s="11" t="str">
        <x:v>Supports generic flatwise-compression parameter definitions.</x:v>
      </x:c>
      <x:c r="O3" s="12" t="str">
        <x:v>Generic method context only; not an internally approved procedure and not an FC002 result.</x:v>
      </x:c>
      <x:c r="P3" s="11" t="str">
        <x:v>Standard Test Method for Flatwise Compressive Properties of Sandwich Cores</x:v>
      </x:c>
      <x:c r="Q3" s="11" t="str">
        <x:v>https://store.astm.org/c0365_c0365m-22.html</x:v>
      </x:c>
      <x:c r="R3" s="11"/>
      <x:c r="S3" s="11" t="str">
        <x:v>REFERENCE</x:v>
      </x:c>
    </x:row>
    <x:row r="4" ht="24" hidden="0" customHeight="1">
      <x:c r="A4" s="11" t="str">
        <x:v>REF-G-B7-000003</x:v>
      </x:c>
      <x:c r="B4" s="11" t="str">
        <x:v>TPS-G-B3-000003</x:v>
      </x:c>
      <x:c r="C4" s="11" t="str">
        <x:v>TPE-G-B3-000003</x:v>
      </x:c>
      <x:c r="D4" s="11" t="str">
        <x:v>FROZEN_REFERENCE</x:v>
      </x:c>
      <x:c r="E4" s="11" t="str">
        <x:v>Core shear property method</x:v>
      </x:c>
      <x:c r="F4" s="11" t="str">
        <x:v>Bonded sandwich-core shear specimen</x:v>
      </x:c>
      <x:c r="G4" s="11" t="str">
        <x:v>ASTM C273/C273M-20</x:v>
      </x:c>
      <x:c r="H4" s="11"/>
      <x:c r="I4" s="11"/>
      <x:c r="J4" s="11"/>
      <x:c r="K4" s="11"/>
      <x:c r="L4" s="11" t="str">
        <x:v>Official ASTM page, Scope 1.1</x:v>
      </x:c>
      <x:c r="M4" s="11" t="str">
        <x:v>Bonded shear specimen</x:v>
      </x:c>
      <x:c r="N4" s="11" t="str">
        <x:v>Supports generic shear-strength and shear-modulus parameter definitions.</x:v>
      </x:c>
      <x:c r="O4" s="12" t="str">
        <x:v>Generic method context only; not an internally approved procedure and not an FC002 result.</x:v>
      </x:c>
      <x:c r="P4" s="11" t="str">
        <x:v>Standard Test Method for Shear Properties of Sandwich Core Materials</x:v>
      </x:c>
      <x:c r="Q4" s="11" t="str">
        <x:v>https://store.astm.org/c0273_c0273m-20.html</x:v>
      </x:c>
      <x:c r="R4" s="11"/>
      <x:c r="S4" s="11" t="str">
        <x:v>REFERENCE</x:v>
      </x:c>
    </x:row>
    <x:row r="5" ht="15" hidden="0" customHeight="1">
      <x:c r="A5" s="11" t="str">
        <x:v>REF-G-B7-000004</x:v>
      </x:c>
      <x:c r="B5" s="11" t="str">
        <x:v>TPS-G-B3-000004</x:v>
      </x:c>
      <x:c r="C5" s="11" t="str">
        <x:v>TPE-G-B3-000004</x:v>
      </x:c>
      <x:c r="D5" s="11" t="str">
        <x:v>FROZEN_REFERENCE</x:v>
      </x:c>
      <x:c r="E5" s="11" t="str">
        <x:v>Moisture conditioning method</x:v>
      </x:c>
      <x:c r="F5" s="11" t="str">
        <x:v>Polymer-matrix composite</x:v>
      </x:c>
      <x:c r="G5" s="11" t="str">
        <x:v>ASTM D5229/D5229M-20</x:v>
      </x:c>
      <x:c r="H5" s="11"/>
      <x:c r="I5" s="11"/>
      <x:c r="J5" s="11"/>
      <x:c r="K5" s="11"/>
      <x:c r="L5" s="11" t="str">
        <x:v>Official ASTM page, Scope 1.1</x:v>
      </x:c>
      <x:c r="M5" s="11" t="str">
        <x:v>Through-thickness absorption/desorption and equilibrium conditioning</x:v>
      </x:c>
      <x:c r="N5" s="11" t="str">
        <x:v>Supports environmental-conditioning workflow only.</x:v>
      </x:c>
      <x:c r="O5" s="12" t="str">
        <x:v>Does not provide PP-core retention values or predict service durability.</x:v>
      </x:c>
      <x:c r="P5" s="11" t="str">
        <x:v>Standard Test Method for Moisture Absorption Properties and Equilibrium Conditioning of Polymer Matrix Composite Materials</x:v>
      </x:c>
      <x:c r="Q5" s="11" t="str">
        <x:v>https://store.astm.org/d5229_d5229m-20.html</x:v>
      </x:c>
      <x:c r="R5" s="11"/>
      <x:c r="S5" s="11" t="str">
        <x:v>REFERENCE</x:v>
      </x:c>
    </x:row>
    <x:row r="6" ht="15" hidden="0" customHeight="1">
      <x:c r="A6" s="11" t="str">
        <x:v>REF-G-B7-000005</x:v>
      </x:c>
      <x:c r="B6" s="11" t="str">
        <x:v>TPS-G-B3-000005</x:v>
      </x:c>
      <x:c r="C6" s="11" t="str">
        <x:v>TPE-G-B3-000005</x:v>
      </x:c>
      <x:c r="D6" s="11" t="str">
        <x:v>FROZEN_REFERENCE</x:v>
      </x:c>
      <x:c r="E6" s="11" t="str">
        <x:v>Tension-tension fatigue method</x:v>
      </x:c>
      <x:c r="F6" s="11" t="str">
        <x:v>Polymer-matrix composite coupon</x:v>
      </x:c>
      <x:c r="G6" s="11" t="str">
        <x:v>ASTM D3479/D3479M-19(2023)</x:v>
      </x:c>
      <x:c r="H6" s="11"/>
      <x:c r="I6" s="11"/>
      <x:c r="J6" s="11"/>
      <x:c r="K6" s="11"/>
      <x:c r="L6" s="11" t="str">
        <x:v>Official ASTM page, Scope 1.1</x:v>
      </x:c>
      <x:c r="M6" s="11" t="str">
        <x:v>Constant-amplitude tensile cyclic loading</x:v>
      </x:c>
      <x:c r="N6" s="11" t="str">
        <x:v>Supports fatigue-data structure and method terminology.</x:v>
      </x:c>
      <x:c r="O6" s="12" t="str">
        <x:v>No FC002 S-N constants, service-life prediction, or paddle extrapolation.</x:v>
      </x:c>
      <x:c r="P6" s="11" t="str">
        <x:v>Standard Test Method for Tension-Tension Fatigue of Polymer Matrix Composite Materials</x:v>
      </x:c>
      <x:c r="Q6" s="11" t="str">
        <x:v>https://store.astm.org/d3479_d3479m-19r23.html</x:v>
      </x:c>
      <x:c r="R6" s="11"/>
      <x:c r="S6" s="11" t="str">
        <x:v>REFERENCE</x:v>
      </x:c>
    </x:row>
    <x:row r="7" ht="24" hidden="0" customHeight="1">
      <x:c r="A7" s="11" t="str">
        <x:v>REF-G-B7-000006</x:v>
      </x:c>
      <x:c r="B7" s="11" t="str">
        <x:v>TPS-G-B3-000008</x:v>
      </x:c>
      <x:c r="C7" s="11" t="str">
        <x:v>TPE-G-B3-000008</x:v>
      </x:c>
      <x:c r="D7" s="11" t="str">
        <x:v>FROZEN_REFERENCE</x:v>
      </x:c>
      <x:c r="E7" s="11" t="str">
        <x:v>Flexural property method</x:v>
      </x:c>
      <x:c r="F7" s="11" t="str">
        <x:v>Fibre-reinforced plastic composite</x:v>
      </x:c>
      <x:c r="G7" s="11" t="str">
        <x:v>ISO 14125:1998</x:v>
      </x:c>
      <x:c r="H7" s="11"/>
      <x:c r="I7" s="11"/>
      <x:c r="J7" s="11"/>
      <x:c r="K7" s="11"/>
      <x:c r="L7" s="11" t="str">
        <x:v>Official ISO page</x:v>
      </x:c>
      <x:c r="M7" s="11" t="str">
        <x:v>Defined flexural specimen and controlled conditions</x:v>
      </x:c>
      <x:c r="N7" s="11" t="str">
        <x:v>Supports generic laminate flexural-property terminology.</x:v>
      </x:c>
      <x:c r="O7" s="12" t="str">
        <x:v>Generic method context only; not an internally approved procedure and not an FC002 result.</x:v>
      </x:c>
      <x:c r="P7" s="11" t="str">
        <x:v>Fibre-reinforced plastic composites - Determination of flexural properties</x:v>
      </x:c>
      <x:c r="Q7" s="11" t="str">
        <x:v>https://www.iso.org/standard/23637.html</x:v>
      </x:c>
      <x:c r="R7" s="11"/>
      <x:c r="S7" s="11" t="str">
        <x:v>REFERENCE</x:v>
      </x:c>
    </x:row>
    <x:row r="8" ht="15" hidden="0" customHeight="1">
      <x:c r="A8" s="11" t="str">
        <x:v>REF-G-B7-000007</x:v>
      </x:c>
      <x:c r="B8" s="11" t="str">
        <x:v>TPS-G-B3-000009</x:v>
      </x:c>
      <x:c r="C8" s="11" t="str">
        <x:v>TPE-G-B3-000009</x:v>
      </x:c>
      <x:c r="D8" s="11" t="str">
        <x:v>FROZEN_REFERENCE</x:v>
      </x:c>
      <x:c r="E8" s="11" t="str">
        <x:v>Fatigue property method</x:v>
      </x:c>
      <x:c r="F8" s="11" t="str">
        <x:v>Fibre-reinforced plastic composite</x:v>
      </x:c>
      <x:c r="G8" s="11" t="str">
        <x:v>ISO 13003:2003</x:v>
      </x:c>
      <x:c r="H8" s="11"/>
      <x:c r="I8" s="11"/>
      <x:c r="J8" s="11"/>
      <x:c r="K8" s="11"/>
      <x:c r="L8" s="11" t="str">
        <x:v>Official ISO page, Abstract</x:v>
      </x:c>
      <x:c r="M8" s="11" t="str">
        <x:v>Constant-amplitude, constant-frequency cyclic loading</x:v>
      </x:c>
      <x:c r="N8" s="11" t="str">
        <x:v>Supports fatigue workflow and reporting structure.</x:v>
      </x:c>
      <x:c r="O8" s="12" t="str">
        <x:v>No FC002 fatigue constants or life substantiation.</x:v>
      </x:c>
      <x:c r="P8" s="11" t="str">
        <x:v>Fibre-reinforced plastics - Determination of fatigue properties under cyclic loading conditions</x:v>
      </x:c>
      <x:c r="Q8" s="11" t="str">
        <x:v>https://www.iso.org/standard/32190.html</x:v>
      </x:c>
      <x:c r="R8" s="11"/>
      <x:c r="S8" s="11" t="str">
        <x:v>REFERENCE</x:v>
      </x:c>
    </x:row>
    <x:row r="9" ht="24" hidden="0" customHeight="1">
      <x:c r="A9" s="11" t="str">
        <x:v>REF-G-B7-000008</x:v>
      </x:c>
      <x:c r="B9" s="11" t="str">
        <x:v>TPS-G-B3-000013</x:v>
      </x:c>
      <x:c r="C9" s="11" t="str">
        <x:v>TPE-G-B3-000013</x:v>
      </x:c>
      <x:c r="D9" s="11" t="str">
        <x:v>FROZEN_REFERENCE</x:v>
      </x:c>
      <x:c r="E9" s="11" t="str">
        <x:v>Material and process specification control</x:v>
      </x:c>
      <x:c r="F9" s="11" t="str">
        <x:v>Composite and sandwich qualification</x:v>
      </x:c>
      <x:c r="G9" s="11" t="str">
        <x:v>FAA AC 20-107B with Change 1</x:v>
      </x:c>
      <x:c r="H9" s="11"/>
      <x:c r="I9" s="11"/>
      <x:c r="J9" s="11"/>
      <x:c r="K9" s="11"/>
      <x:c r="L9" s="11" t="str">
        <x:v>Archived frozen snapshot, PDF p.3, printed p.2, section 6.a.(1)</x:v>
      </x:c>
      <x:c r="M9" s="11" t="str">
        <x:v>Qualification and production processes</x:v>
      </x:c>
      <x:c r="N9" s="11" t="str">
        <x:v>Supports the requirement to control material identity and representative processing.</x:v>
      </x:c>
      <x:c r="O9" s="12" t="str">
        <x:v>Advisory guidance; does not establish FC002 compliance or product performance.</x:v>
      </x:c>
      <x:c r="P9" s="11" t="str">
        <x:v>Composite Aircraft Structure</x:v>
      </x:c>
      <x:c r="Q9" s="11" t="str">
        <x:v>https://www.faa.gov/regulations_policies/advisory_circulars/index.cfm/go/document.information/documentID/99693</x:v>
      </x:c>
      <x:c r="R9" s="11"/>
      <x:c r="S9" s="11" t="str">
        <x:v>REFERENCE</x:v>
      </x:c>
    </x:row>
    <x:row r="10" ht="15" hidden="0" customHeight="1">
      <x:c r="A10" s="11" t="str">
        <x:v>REF-G-B7-000009</x:v>
      </x:c>
      <x:c r="B10" s="11" t="str">
        <x:v>TPS-G-B3-000019</x:v>
      </x:c>
      <x:c r="C10" s="11" t="str">
        <x:v>TPE-G-B3-000019</x:v>
      </x:c>
      <x:c r="D10" s="11" t="str">
        <x:v>FROZEN_REFERENCE</x:v>
      </x:c>
      <x:c r="E10" s="11" t="str">
        <x:v>PP honeycomb designation fields</x:v>
      </x:c>
      <x:c r="F10" s="11" t="str">
        <x:v>Polypropylene honeycomb</x:v>
      </x:c>
      <x:c r="G10" s="11" t="str">
        <x:v>Manufacturer technical brochure</x:v>
      </x:c>
      <x:c r="H10" s="11"/>
      <x:c r="I10" s="11"/>
      <x:c r="J10" s="11"/>
      <x:c r="K10" s="11"/>
      <x:c r="L10" s="11" t="str">
        <x:v>Frozen source snapshot, PDF p.8, product designation</x:v>
      </x:c>
      <x:c r="M10" s="11" t="str">
        <x:v>Material, cell size, color and thickness fields</x:v>
      </x:c>
      <x:c r="N10" s="11" t="str">
        <x:v>Supports the need to identify PP grade and cell size.</x:v>
      </x:c>
      <x:c r="O10" s="12" t="str">
        <x:v>Generic product-family reference; not FC002 core identity.</x:v>
      </x:c>
      <x:c r="P10" s="11" t="str">
        <x:v>Plascore Polypropylene Honeycomb Technical Brochure</x:v>
      </x:c>
      <x:c r="Q10" s="11" t="str">
        <x:v>https://plascore.com/download/2011/?tmstv=1787812909</x:v>
      </x:c>
      <x:c r="R10" s="11" t="str">
        <x:v>4d2592964ad7852871f4b864fcabe1e669042da4d2444769215d077963a016c6</x:v>
      </x:c>
      <x:c r="S10" s="11" t="str">
        <x:v>REFERENCE</x:v>
      </x:c>
    </x:row>
    <x:row r="11" ht="24" hidden="0" customHeight="1">
      <x:c r="A11" s="11" t="str">
        <x:v>REF-G-B7-000010</x:v>
      </x:c>
      <x:c r="B11" s="11" t="str">
        <x:v>TPS-G-B3-000019</x:v>
      </x:c>
      <x:c r="C11" s="11"/>
      <x:c r="D11" s="11" t="str">
        <x:v>FROZEN_REFERENCE</x:v>
      </x:c>
      <x:c r="E11" s="11" t="str">
        <x:v>Core bulk density - PP1-4.0-N1-10</x:v>
      </x:c>
      <x:c r="F11" s="11" t="str">
        <x:v>PP honeycomb, 10 mm cell</x:v>
      </x:c>
      <x:c r="G11" s="11" t="str">
        <x:v>Manufacturer data table</x:v>
      </x:c>
      <x:c r="H11" s="11" t="str">
        <x:v>kg/m3</x:v>
      </x:c>
      <x:c r="I11" s="11" t="n">
        <x:v>60</x:v>
      </x:c>
      <x:c r="J11" s="11" t="n">
        <x:v>64</x:v>
      </x:c>
      <x:c r="K11" s="11" t="n">
        <x:v>64</x:v>
      </x:c>
      <x:c r="L11" s="11" t="str">
        <x:v>Frozen source snapshot, PDF p.3, PP Honeycomb Core Mechanical Properties</x:v>
      </x:c>
      <x:c r="M11" s="11" t="str">
        <x:v>Data are for the -01 veil-only version; compression per ASTM C365 and plate shear per ASTM C273.</x:v>
      </x:c>
      <x:c r="N11" s="11" t="str">
        <x:v>Lower-density candidate endpoint for a declared PP honeycomb working configuration.</x:v>
      </x:c>
      <x:c r="O11" s="12" t="str">
        <x:v>Published Plascore grade data; exact FC002 PP grade, cell size, facing and lot equivalence are unconfirmed.</x:v>
      </x:c>
      <x:c r="P11" s="11" t="str">
        <x:v>Plascore Polypropylene Honeycomb Technical Brochure</x:v>
      </x:c>
      <x:c r="Q11" s="11" t="str">
        <x:v>https://plascore.com/download/2011/?tmstv=1787812909</x:v>
      </x:c>
      <x:c r="R11" s="11" t="str">
        <x:v>4d2592964ad7852871f4b864fcabe1e669042da4d2444769215d077963a016c6</x:v>
      </x:c>
      <x:c r="S11" s="11" t="str">
        <x:v>REFERENCE</x:v>
      </x:c>
    </x:row>
    <x:row r="12" ht="24" hidden="0" customHeight="1">
      <x:c r="A12" s="11" t="str">
        <x:v>REF-G-B7-000011</x:v>
      </x:c>
      <x:c r="B12" s="11" t="str">
        <x:v>TPS-G-B3-000019</x:v>
      </x:c>
      <x:c r="C12" s="11"/>
      <x:c r="D12" s="11" t="str">
        <x:v>FROZEN_REFERENCE</x:v>
      </x:c>
      <x:c r="E12" s="11" t="str">
        <x:v>Core bulk density - PP1-5.0-N1-8</x:v>
      </x:c>
      <x:c r="F12" s="11" t="str">
        <x:v>PP honeycomb, 8 mm cell</x:v>
      </x:c>
      <x:c r="G12" s="11" t="str">
        <x:v>Manufacturer data table</x:v>
      </x:c>
      <x:c r="H12" s="11" t="str">
        <x:v>kg/m3</x:v>
      </x:c>
      <x:c r="I12" s="11" t="n">
        <x:v>75</x:v>
      </x:c>
      <x:c r="J12" s="11" t="n">
        <x:v>80</x:v>
      </x:c>
      <x:c r="K12" s="11" t="n">
        <x:v>80</x:v>
      </x:c>
      <x:c r="L12" s="11" t="str">
        <x:v>Frozen source snapshot, PDF p.3, PP Honeycomb Core Mechanical Properties</x:v>
      </x:c>
      <x:c r="M12" s="11" t="str">
        <x:v>Data are for the -01 veil-only version; compression per ASTM C365 and plate shear per ASTM C273.</x:v>
      </x:c>
      <x:c r="N12" s="11" t="str">
        <x:v>Higher-density candidate endpoint for a declared PP honeycomb working configuration.</x:v>
      </x:c>
      <x:c r="O12" s="12" t="str">
        <x:v>Published Plascore grade data; exact FC002 PP grade, cell size, facing and lot equivalence are unconfirmed.</x:v>
      </x:c>
      <x:c r="P12" s="11" t="str">
        <x:v>Plascore Polypropylene Honeycomb Technical Brochure</x:v>
      </x:c>
      <x:c r="Q12" s="11" t="str">
        <x:v>https://plascore.com/download/2011/?tmstv=1787812909</x:v>
      </x:c>
      <x:c r="R12" s="11" t="str">
        <x:v>4d2592964ad7852871f4b864fcabe1e669042da4d2444769215d077963a016c6</x:v>
      </x:c>
      <x:c r="S12" s="11" t="str">
        <x:v>REFERENCE</x:v>
      </x:c>
    </x:row>
    <x:row r="13" ht="24" hidden="0" customHeight="1">
      <x:c r="A13" s="11" t="str">
        <x:v>REF-G-B7-000012</x:v>
      </x:c>
      <x:c r="B13" s="11" t="str">
        <x:v>TPS-G-B3-000019</x:v>
      </x:c>
      <x:c r="C13" s="11"/>
      <x:c r="D13" s="11" t="str">
        <x:v>FROZEN_REFERENCE</x:v>
      </x:c>
      <x:c r="E13" s="11" t="str">
        <x:v>Bare compression strength - PP1-4.0-N1-10</x:v>
      </x:c>
      <x:c r="F13" s="11" t="str">
        <x:v>PP honeycomb, 10 mm cell</x:v>
      </x:c>
      <x:c r="G13" s="11" t="str">
        <x:v>ASTM C365 manufacturer table</x:v>
      </x:c>
      <x:c r="H13" s="11" t="str">
        <x:v>MPa</x:v>
      </x:c>
      <x:c r="I13" s="11" t="n">
        <x:v>0.96</x:v>
      </x:c>
      <x:c r="J13" s="11" t="n">
        <x:v>1.24</x:v>
      </x:c>
      <x:c r="K13" s="11" t="n">
        <x:v>1.24</x:v>
      </x:c>
      <x:c r="L13" s="11" t="str">
        <x:v>Frozen source snapshot, PDF p.3</x:v>
      </x:c>
      <x:c r="M13" s="11" t="str">
        <x:v>Data are for the -01 veil-only version; compression per ASTM C365 and plate shear per ASTM C273.</x:v>
      </x:c>
      <x:c r="N13" s="11" t="str">
        <x:v>Lower-density candidate endpoint.</x:v>
      </x:c>
      <x:c r="O13" s="12" t="str">
        <x:v>Published Plascore grade data; exact FC002 PP grade, cell size, facing and lot equivalence are unconfirmed.</x:v>
      </x:c>
      <x:c r="P13" s="11" t="str">
        <x:v>Plascore Polypropylene Honeycomb Technical Brochure</x:v>
      </x:c>
      <x:c r="Q13" s="11" t="str">
        <x:v>https://plascore.com/download/2011/?tmstv=1787812909</x:v>
      </x:c>
      <x:c r="R13" s="11" t="str">
        <x:v>4d2592964ad7852871f4b864fcabe1e669042da4d2444769215d077963a016c6</x:v>
      </x:c>
      <x:c r="S13" s="11" t="str">
        <x:v>REFERENCE</x:v>
      </x:c>
    </x:row>
    <x:row r="14" ht="24" hidden="0" customHeight="1">
      <x:c r="A14" s="11" t="str">
        <x:v>REF-G-B7-000013</x:v>
      </x:c>
      <x:c r="B14" s="11" t="str">
        <x:v>TPS-G-B3-000019</x:v>
      </x:c>
      <x:c r="C14" s="11"/>
      <x:c r="D14" s="11" t="str">
        <x:v>FROZEN_REFERENCE</x:v>
      </x:c>
      <x:c r="E14" s="11" t="str">
        <x:v>Bare compression strength - PP1-5.0-N1-8</x:v>
      </x:c>
      <x:c r="F14" s="11" t="str">
        <x:v>PP honeycomb, 8 mm cell</x:v>
      </x:c>
      <x:c r="G14" s="11" t="str">
        <x:v>ASTM C365 manufacturer table</x:v>
      </x:c>
      <x:c r="H14" s="11" t="str">
        <x:v>MPa</x:v>
      </x:c>
      <x:c r="I14" s="11" t="n">
        <x:v>1.55</x:v>
      </x:c>
      <x:c r="J14" s="11" t="n">
        <x:v>1.89</x:v>
      </x:c>
      <x:c r="K14" s="11" t="n">
        <x:v>1.89</x:v>
      </x:c>
      <x:c r="L14" s="11" t="str">
        <x:v>Frozen source snapshot, PDF p.3</x:v>
      </x:c>
      <x:c r="M14" s="11" t="str">
        <x:v>Data are for the -01 veil-only version; compression per ASTM C365 and plate shear per ASTM C273.</x:v>
      </x:c>
      <x:c r="N14" s="11" t="str">
        <x:v>Higher-density candidate endpoint.</x:v>
      </x:c>
      <x:c r="O14" s="12" t="str">
        <x:v>Published Plascore grade data; exact FC002 PP grade, cell size, facing and lot equivalence are unconfirmed.</x:v>
      </x:c>
      <x:c r="P14" s="11" t="str">
        <x:v>Plascore Polypropylene Honeycomb Technical Brochure</x:v>
      </x:c>
      <x:c r="Q14" s="11" t="str">
        <x:v>https://plascore.com/download/2011/?tmstv=1787812909</x:v>
      </x:c>
      <x:c r="R14" s="11" t="str">
        <x:v>4d2592964ad7852871f4b864fcabe1e669042da4d2444769215d077963a016c6</x:v>
      </x:c>
      <x:c r="S14" s="11" t="str">
        <x:v>REFERENCE</x:v>
      </x:c>
    </x:row>
    <x:row r="15" ht="24" hidden="0" customHeight="1">
      <x:c r="A15" s="11" t="str">
        <x:v>REF-G-B7-000014</x:v>
      </x:c>
      <x:c r="B15" s="11" t="str">
        <x:v>TPS-G-B3-000019</x:v>
      </x:c>
      <x:c r="C15" s="11"/>
      <x:c r="D15" s="11" t="str">
        <x:v>FROZEN_REFERENCE</x:v>
      </x:c>
      <x:c r="E15" s="11" t="str">
        <x:v>Plate shear strength - PP1-4.0-N1-10</x:v>
      </x:c>
      <x:c r="F15" s="11" t="str">
        <x:v>PP honeycomb, 10 mm cell</x:v>
      </x:c>
      <x:c r="G15" s="11" t="str">
        <x:v>ASTM C273 manufacturer table</x:v>
      </x:c>
      <x:c r="H15" s="11" t="str">
        <x:v>MPa</x:v>
      </x:c>
      <x:c r="I15" s="11" t="n">
        <x:v>0.38</x:v>
      </x:c>
      <x:c r="J15" s="11" t="n">
        <x:v>0.41</x:v>
      </x:c>
      <x:c r="K15" s="11" t="n">
        <x:v>0.41</x:v>
      </x:c>
      <x:c r="L15" s="11" t="str">
        <x:v>Frozen source snapshot, PDF p.3</x:v>
      </x:c>
      <x:c r="M15" s="11" t="str">
        <x:v>Data are for the -01 veil-only version; compression per ASTM C365 and plate shear per ASTM C273.</x:v>
      </x:c>
      <x:c r="N15" s="11" t="str">
        <x:v>Lower-density candidate endpoint.</x:v>
      </x:c>
      <x:c r="O15" s="12" t="str">
        <x:v>Published Plascore grade data; exact FC002 PP grade, cell size, facing and lot equivalence are unconfirmed.</x:v>
      </x:c>
      <x:c r="P15" s="11" t="str">
        <x:v>Plascore Polypropylene Honeycomb Technical Brochure</x:v>
      </x:c>
      <x:c r="Q15" s="11" t="str">
        <x:v>https://plascore.com/download/2011/?tmstv=1787812909</x:v>
      </x:c>
      <x:c r="R15" s="11" t="str">
        <x:v>4d2592964ad7852871f4b864fcabe1e669042da4d2444769215d077963a016c6</x:v>
      </x:c>
      <x:c r="S15" s="11" t="str">
        <x:v>REFERENCE</x:v>
      </x:c>
    </x:row>
    <x:row r="16" ht="24" hidden="0" customHeight="1">
      <x:c r="A16" s="11" t="str">
        <x:v>REF-G-B7-000015</x:v>
      </x:c>
      <x:c r="B16" s="11" t="str">
        <x:v>TPS-G-B3-000019</x:v>
      </x:c>
      <x:c r="C16" s="11"/>
      <x:c r="D16" s="11" t="str">
        <x:v>FROZEN_REFERENCE</x:v>
      </x:c>
      <x:c r="E16" s="11" t="str">
        <x:v>Plate shear strength - PP1-5.0-N1-8</x:v>
      </x:c>
      <x:c r="F16" s="11" t="str">
        <x:v>PP honeycomb, 8 mm cell</x:v>
      </x:c>
      <x:c r="G16" s="11" t="str">
        <x:v>ASTM C273 manufacturer table</x:v>
      </x:c>
      <x:c r="H16" s="11" t="str">
        <x:v>MPa</x:v>
      </x:c>
      <x:c r="I16" s="11" t="n">
        <x:v>0.52</x:v>
      </x:c>
      <x:c r="J16" s="11" t="n">
        <x:v>0.58</x:v>
      </x:c>
      <x:c r="K16" s="11" t="n">
        <x:v>0.58</x:v>
      </x:c>
      <x:c r="L16" s="11" t="str">
        <x:v>Frozen source snapshot, PDF p.3</x:v>
      </x:c>
      <x:c r="M16" s="11" t="str">
        <x:v>Data are for the -01 veil-only version; compression per ASTM C365 and plate shear per ASTM C273.</x:v>
      </x:c>
      <x:c r="N16" s="11" t="str">
        <x:v>Higher-density candidate endpoint.</x:v>
      </x:c>
      <x:c r="O16" s="12" t="str">
        <x:v>Published Plascore grade data; exact FC002 PP grade, cell size, facing and lot equivalence are unconfirmed.</x:v>
      </x:c>
      <x:c r="P16" s="11" t="str">
        <x:v>Plascore Polypropylene Honeycomb Technical Brochure</x:v>
      </x:c>
      <x:c r="Q16" s="11" t="str">
        <x:v>https://plascore.com/download/2011/?tmstv=1787812909</x:v>
      </x:c>
      <x:c r="R16" s="11" t="str">
        <x:v>4d2592964ad7852871f4b864fcabe1e669042da4d2444769215d077963a016c6</x:v>
      </x:c>
      <x:c r="S16" s="11" t="str">
        <x:v>REFERENCE</x:v>
      </x:c>
    </x:row>
    <x:row r="17" ht="24" hidden="0" customHeight="1">
      <x:c r="A17" s="11" t="str">
        <x:v>REF-G-B7-000016</x:v>
      </x:c>
      <x:c r="B17" s="11" t="str">
        <x:v>TPS-G-B3-000019</x:v>
      </x:c>
      <x:c r="C17" s="11"/>
      <x:c r="D17" s="11" t="str">
        <x:v>FROZEN_REFERENCE</x:v>
      </x:c>
      <x:c r="E17" s="11" t="str">
        <x:v>Plate shear modulus - PP1-4.0-N1-10</x:v>
      </x:c>
      <x:c r="F17" s="11" t="str">
        <x:v>PP honeycomb, 10 mm cell</x:v>
      </x:c>
      <x:c r="G17" s="11" t="str">
        <x:v>ASTM C273 manufacturer table</x:v>
      </x:c>
      <x:c r="H17" s="11" t="str">
        <x:v>MPa</x:v>
      </x:c>
      <x:c r="I17" s="11" t="n">
        <x:v>10.3</x:v>
      </x:c>
      <x:c r="J17" s="11" t="n">
        <x:v>13.8</x:v>
      </x:c>
      <x:c r="K17" s="11" t="n">
        <x:v>13.8</x:v>
      </x:c>
      <x:c r="L17" s="11" t="str">
        <x:v>Frozen source snapshot, PDF p.3</x:v>
      </x:c>
      <x:c r="M17" s="11" t="str">
        <x:v>Data are for the -01 veil-only version; compression per ASTM C365 and plate shear per ASTM C273.</x:v>
      </x:c>
      <x:c r="N17" s="11" t="str">
        <x:v>Lower-density candidate endpoint.</x:v>
      </x:c>
      <x:c r="O17" s="12" t="str">
        <x:v>Published Plascore grade data; exact FC002 PP grade, cell size, facing and lot equivalence are unconfirmed.</x:v>
      </x:c>
      <x:c r="P17" s="11" t="str">
        <x:v>Plascore Polypropylene Honeycomb Technical Brochure</x:v>
      </x:c>
      <x:c r="Q17" s="11" t="str">
        <x:v>https://plascore.com/download/2011/?tmstv=1787812909</x:v>
      </x:c>
      <x:c r="R17" s="11" t="str">
        <x:v>4d2592964ad7852871f4b864fcabe1e669042da4d2444769215d077963a016c6</x:v>
      </x:c>
      <x:c r="S17" s="11" t="str">
        <x:v>REFERENCE</x:v>
      </x:c>
    </x:row>
    <x:row r="18" ht="24" hidden="0" customHeight="1">
      <x:c r="A18" s="11" t="str">
        <x:v>REF-G-B7-000017</x:v>
      </x:c>
      <x:c r="B18" s="11" t="str">
        <x:v>TPS-G-B3-000019</x:v>
      </x:c>
      <x:c r="C18" s="11"/>
      <x:c r="D18" s="11" t="str">
        <x:v>FROZEN_REFERENCE</x:v>
      </x:c>
      <x:c r="E18" s="11" t="str">
        <x:v>Plate shear modulus - PP1-5.0-N1-8</x:v>
      </x:c>
      <x:c r="F18" s="11" t="str">
        <x:v>PP honeycomb, 8 mm cell</x:v>
      </x:c>
      <x:c r="G18" s="11" t="str">
        <x:v>ASTM C273 manufacturer table</x:v>
      </x:c>
      <x:c r="H18" s="11" t="str">
        <x:v>MPa</x:v>
      </x:c>
      <x:c r="I18" s="11" t="n">
        <x:v>11.7</x:v>
      </x:c>
      <x:c r="J18" s="11" t="n">
        <x:v>15.2</x:v>
      </x:c>
      <x:c r="K18" s="11" t="n">
        <x:v>15.2</x:v>
      </x:c>
      <x:c r="L18" s="11" t="str">
        <x:v>Frozen source snapshot, PDF p.3</x:v>
      </x:c>
      <x:c r="M18" s="11" t="str">
        <x:v>Data are for the -01 veil-only version; compression per ASTM C365 and plate shear per ASTM C273.</x:v>
      </x:c>
      <x:c r="N18" s="11" t="str">
        <x:v>Higher-density candidate endpoint.</x:v>
      </x:c>
      <x:c r="O18" s="12" t="str">
        <x:v>Published Plascore grade data; exact FC002 PP grade, cell size, facing and lot equivalence are unconfirmed.</x:v>
      </x:c>
      <x:c r="P18" s="11" t="str">
        <x:v>Plascore Polypropylene Honeycomb Technical Brochure</x:v>
      </x:c>
      <x:c r="Q18" s="11" t="str">
        <x:v>https://plascore.com/download/2011/?tmstv=1787812909</x:v>
      </x:c>
      <x:c r="R18" s="11" t="str">
        <x:v>4d2592964ad7852871f4b864fcabe1e669042da4d2444769215d077963a016c6</x:v>
      </x:c>
      <x:c r="S18" s="11" t="str">
        <x:v>REFERENCE</x:v>
      </x:c>
    </x:row>
    <x:row r="19" ht="24" hidden="0" customHeight="1">
      <x:c r="A19" s="11" t="str">
        <x:v>REF-G-B7-000018</x:v>
      </x:c>
      <x:c r="B19" s="11" t="str">
        <x:v>TPS-G-B3-000017</x:v>
      </x:c>
      <x:c r="C19" s="11"/>
      <x:c r="D19" s="11" t="str">
        <x:v>FROZEN_REFERENCE</x:v>
      </x:c>
      <x:c r="E19" s="11" t="str">
        <x:v>T700S composite tensile modulus</x:v>
      </x:c>
      <x:c r="F19" s="11" t="str">
        <x:v>T700S fibre or normalized T700S/epoxy composite as stated</x:v>
      </x:c>
      <x:c r="G19" s="11" t="str">
        <x:v>ASTM D3039</x:v>
      </x:c>
      <x:c r="H19" s="11" t="str">
        <x:v>GPa</x:v>
      </x:c>
      <x:c r="I19" s="11" t="n">
        <x:v>134</x:v>
      </x:c>
      <x:c r="J19" s="11" t="n">
        <x:v>134</x:v>
      </x:c>
      <x:c r="K19" s="11" t="n">
        <x:v>134</x:v>
      </x:c>
      <x:c r="L19" s="11" t="str">
        <x:v>Frozen source snapshot, PDF p.1, Fiber Properties / Composite Properties</x:v>
      </x:c>
      <x:c r="M19" s="11" t="str">
        <x:v>Composite values normalized to 60% fibre volume and cured with epoxy at 130 deg C.</x:v>
      </x:c>
      <x:c r="N19" s="11" t="str">
        <x:v>Generic upper-level material reference for the declared T700 working face.</x:v>
      </x:c>
      <x:c r="O19" s="12" t="str">
        <x:v>Published T700S/epoxy reference, not proof of FC002 fibre, resin, fibre volume, layup, cure or laminate property.</x:v>
      </x:c>
      <x:c r="P19" s="11" t="str">
        <x:v>T700S Standard Modulus Carbon Fiber Data Sheet</x:v>
      </x:c>
      <x:c r="Q19" s="11" t="str">
        <x:v>https://www.toraycma.com/wp-content/uploads/T700S-Data-Sheet.pdf</x:v>
      </x:c>
      <x:c r="R19" s="11" t="str">
        <x:v>27c889e04e7271ab9bfb750bb6b6cab35078a69feb5f2b08f2ef8c4dbeadfddc</x:v>
      </x:c>
      <x:c r="S19" s="11" t="str">
        <x:v>REFERENCE</x:v>
      </x:c>
    </x:row>
    <x:row r="20" ht="24" hidden="0" customHeight="1">
      <x:c r="A20" s="11" t="str">
        <x:v>REF-G-B7-000019</x:v>
      </x:c>
      <x:c r="B20" s="11" t="str">
        <x:v>TPS-G-B3-000017</x:v>
      </x:c>
      <x:c r="C20" s="11"/>
      <x:c r="D20" s="11" t="str">
        <x:v>FROZEN_REFERENCE</x:v>
      </x:c>
      <x:c r="E20" s="11" t="str">
        <x:v>T700S composite flexural modulus</x:v>
      </x:c>
      <x:c r="F20" s="11" t="str">
        <x:v>T700S fibre or normalized T700S/epoxy composite as stated</x:v>
      </x:c>
      <x:c r="G20" s="11" t="str">
        <x:v>ASTM D790</x:v>
      </x:c>
      <x:c r="H20" s="11" t="str">
        <x:v>GPa</x:v>
      </x:c>
      <x:c r="I20" s="11" t="n">
        <x:v>120</x:v>
      </x:c>
      <x:c r="J20" s="11" t="n">
        <x:v>120</x:v>
      </x:c>
      <x:c r="K20" s="11" t="n">
        <x:v>120</x:v>
      </x:c>
      <x:c r="L20" s="11" t="str">
        <x:v>Frozen source snapshot, PDF p.1, Fiber Properties / Composite Properties</x:v>
      </x:c>
      <x:c r="M20" s="11" t="str">
        <x:v>Composite values normalized to 60% fibre volume and cured with epoxy at 130 deg C.</x:v>
      </x:c>
      <x:c r="N20" s="11" t="str">
        <x:v>Generic upper-level material reference for the declared T700 working face.</x:v>
      </x:c>
      <x:c r="O20" s="12" t="str">
        <x:v>Published T700S/epoxy reference, not proof of FC002 fibre, resin, fibre volume, layup, cure or laminate property.</x:v>
      </x:c>
      <x:c r="P20" s="11" t="str">
        <x:v>T700S Standard Modulus Carbon Fiber Data Sheet</x:v>
      </x:c>
      <x:c r="Q20" s="11" t="str">
        <x:v>https://www.toraycma.com/wp-content/uploads/T700S-Data-Sheet.pdf</x:v>
      </x:c>
      <x:c r="R20" s="11" t="str">
        <x:v>27c889e04e7271ab9bfb750bb6b6cab35078a69feb5f2b08f2ef8c4dbeadfddc</x:v>
      </x:c>
      <x:c r="S20" s="11" t="str">
        <x:v>REFERENCE</x:v>
      </x:c>
    </x:row>
    <x:row r="21" ht="24" hidden="0" customHeight="1">
      <x:c r="A21" s="11" t="str">
        <x:v>REF-G-B7-000020</x:v>
      </x:c>
      <x:c r="B21" s="11" t="str">
        <x:v>TPS-G-B3-000017</x:v>
      </x:c>
      <x:c r="C21" s="11"/>
      <x:c r="D21" s="11" t="str">
        <x:v>FROZEN_REFERENCE</x:v>
      </x:c>
      <x:c r="E21" s="11" t="str">
        <x:v>T700S composite flexural strength</x:v>
      </x:c>
      <x:c r="F21" s="11" t="str">
        <x:v>T700S fibre or normalized T700S/epoxy composite as stated</x:v>
      </x:c>
      <x:c r="G21" s="11" t="str">
        <x:v>ASTM D790</x:v>
      </x:c>
      <x:c r="H21" s="11" t="str">
        <x:v>MPa</x:v>
      </x:c>
      <x:c r="I21" s="11" t="n">
        <x:v>1690</x:v>
      </x:c>
      <x:c r="J21" s="11" t="n">
        <x:v>1690</x:v>
      </x:c>
      <x:c r="K21" s="11" t="n">
        <x:v>1690</x:v>
      </x:c>
      <x:c r="L21" s="11" t="str">
        <x:v>Frozen source snapshot, PDF p.1, Fiber Properties / Composite Properties</x:v>
      </x:c>
      <x:c r="M21" s="11" t="str">
        <x:v>Composite values normalized to 60% fibre volume and cured with epoxy at 130 deg C.</x:v>
      </x:c>
      <x:c r="N21" s="11" t="str">
        <x:v>Generic upper-level material reference for the declared T700 working face.</x:v>
      </x:c>
      <x:c r="O21" s="12" t="str">
        <x:v>Published T700S/epoxy reference, not proof of FC002 fibre, resin, fibre volume, layup, cure or laminate property.</x:v>
      </x:c>
      <x:c r="P21" s="11" t="str">
        <x:v>T700S Standard Modulus Carbon Fiber Data Sheet</x:v>
      </x:c>
      <x:c r="Q21" s="11" t="str">
        <x:v>https://www.toraycma.com/wp-content/uploads/T700S-Data-Sheet.pdf</x:v>
      </x:c>
      <x:c r="R21" s="11" t="str">
        <x:v>27c889e04e7271ab9bfb750bb6b6cab35078a69feb5f2b08f2ef8c4dbeadfddc</x:v>
      </x:c>
      <x:c r="S21" s="11" t="str">
        <x:v>REFERENCE</x:v>
      </x:c>
    </x:row>
    <x:row r="22" ht="24" hidden="0" customHeight="1">
      <x:c r="A22" s="11" t="str">
        <x:v>REF-G-B7-000021</x:v>
      </x:c>
      <x:c r="B22" s="11" t="str">
        <x:v>TPS-G-B3-000017</x:v>
      </x:c>
      <x:c r="C22" s="11"/>
      <x:c r="D22" s="11" t="str">
        <x:v>FROZEN_REFERENCE</x:v>
      </x:c>
      <x:c r="E22" s="11" t="str">
        <x:v>T700S composite tensile strength</x:v>
      </x:c>
      <x:c r="F22" s="11" t="str">
        <x:v>T700S fibre or normalized T700S/epoxy composite as stated</x:v>
      </x:c>
      <x:c r="G22" s="11" t="str">
        <x:v>ASTM D3039</x:v>
      </x:c>
      <x:c r="H22" s="11" t="str">
        <x:v>MPa</x:v>
      </x:c>
      <x:c r="I22" s="11" t="n">
        <x:v>2860</x:v>
      </x:c>
      <x:c r="J22" s="11" t="n">
        <x:v>2860</x:v>
      </x:c>
      <x:c r="K22" s="11" t="n">
        <x:v>2860</x:v>
      </x:c>
      <x:c r="L22" s="11" t="str">
        <x:v>Frozen source snapshot, PDF p.1, Fiber Properties / Composite Properties</x:v>
      </x:c>
      <x:c r="M22" s="11" t="str">
        <x:v>Composite values normalized to 60% fibre volume and cured with epoxy at 130 deg C.</x:v>
      </x:c>
      <x:c r="N22" s="11" t="str">
        <x:v>Generic upper-level material reference for the declared T700 working face.</x:v>
      </x:c>
      <x:c r="O22" s="12" t="str">
        <x:v>Published T700S/epoxy reference, not proof of FC002 fibre, resin, fibre volume, layup, cure or laminate property.</x:v>
      </x:c>
      <x:c r="P22" s="11" t="str">
        <x:v>T700S Standard Modulus Carbon Fiber Data Sheet</x:v>
      </x:c>
      <x:c r="Q22" s="11" t="str">
        <x:v>https://www.toraycma.com/wp-content/uploads/T700S-Data-Sheet.pdf</x:v>
      </x:c>
      <x:c r="R22" s="11" t="str">
        <x:v>27c889e04e7271ab9bfb750bb6b6cab35078a69feb5f2b08f2ef8c4dbeadfddc</x:v>
      </x:c>
      <x:c r="S22" s="11" t="str">
        <x:v>REFERENCE</x:v>
      </x:c>
    </x:row>
    <x:row r="23" ht="24" hidden="0" customHeight="1">
      <x:c r="A23" s="11" t="str">
        <x:v>REF-G-B7-000022</x:v>
      </x:c>
      <x:c r="B23" s="11" t="str">
        <x:v>TPS-G-B3-000017</x:v>
      </x:c>
      <x:c r="C23" s="11"/>
      <x:c r="D23" s="11" t="str">
        <x:v>FROZEN_REFERENCE</x:v>
      </x:c>
      <x:c r="E23" s="11" t="str">
        <x:v>T700S composite compressive strength</x:v>
      </x:c>
      <x:c r="F23" s="11" t="str">
        <x:v>T700S fibre or normalized T700S/epoxy composite as stated</x:v>
      </x:c>
      <x:c r="G23" s="11" t="str">
        <x:v>SACMA SRM 1R-94</x:v>
      </x:c>
      <x:c r="H23" s="11" t="str">
        <x:v>MPa</x:v>
      </x:c>
      <x:c r="I23" s="11" t="n">
        <x:v>1450</x:v>
      </x:c>
      <x:c r="J23" s="11" t="n">
        <x:v>1450</x:v>
      </x:c>
      <x:c r="K23" s="11" t="n">
        <x:v>1450</x:v>
      </x:c>
      <x:c r="L23" s="11" t="str">
        <x:v>Frozen source snapshot, PDF p.1, Fiber Properties / Composite Properties</x:v>
      </x:c>
      <x:c r="M23" s="11" t="str">
        <x:v>Composite values normalized to 60% fibre volume and cured with epoxy at 130 deg C.</x:v>
      </x:c>
      <x:c r="N23" s="11" t="str">
        <x:v>Generic upper-level material reference for the declared T700 working face.</x:v>
      </x:c>
      <x:c r="O23" s="12" t="str">
        <x:v>Published T700S/epoxy reference, not proof of FC002 fibre, resin, fibre volume, layup, cure or laminate property.</x:v>
      </x:c>
      <x:c r="P23" s="11" t="str">
        <x:v>T700S Standard Modulus Carbon Fiber Data Sheet</x:v>
      </x:c>
      <x:c r="Q23" s="11" t="str">
        <x:v>https://www.toraycma.com/wp-content/uploads/T700S-Data-Sheet.pdf</x:v>
      </x:c>
      <x:c r="R23" s="11" t="str">
        <x:v>27c889e04e7271ab9bfb750bb6b6cab35078a69feb5f2b08f2ef8c4dbeadfddc</x:v>
      </x:c>
      <x:c r="S23" s="11" t="str">
        <x:v>REFERENCE</x:v>
      </x:c>
    </x:row>
    <x:row r="24" ht="24" hidden="0" customHeight="1">
      <x:c r="A24" s="11" t="str">
        <x:v>REF-G-B7-000023</x:v>
      </x:c>
      <x:c r="B24" s="11" t="str">
        <x:v>TPS-G-B3-000017</x:v>
      </x:c>
      <x:c r="C24" s="11"/>
      <x:c r="D24" s="11" t="str">
        <x:v>FROZEN_REFERENCE</x:v>
      </x:c>
      <x:c r="E24" s="11" t="str">
        <x:v>T700S composite interlaminar shear strength</x:v>
      </x:c>
      <x:c r="F24" s="11" t="str">
        <x:v>T700S fibre or normalized T700S/epoxy composite as stated</x:v>
      </x:c>
      <x:c r="G24" s="11" t="str">
        <x:v>SACMA SRM 1R-94</x:v>
      </x:c>
      <x:c r="H24" s="11" t="str">
        <x:v>MPa</x:v>
      </x:c>
      <x:c r="I24" s="11" t="n">
        <x:v>86.9</x:v>
      </x:c>
      <x:c r="J24" s="11" t="n">
        <x:v>86.9</x:v>
      </x:c>
      <x:c r="K24" s="11" t="n">
        <x:v>86.9</x:v>
      </x:c>
      <x:c r="L24" s="11" t="str">
        <x:v>Frozen source snapshot, PDF p.1, Fiber Properties / Composite Properties</x:v>
      </x:c>
      <x:c r="M24" s="11" t="str">
        <x:v>Composite values normalized to 60% fibre volume and cured with epoxy at 130 deg C.</x:v>
      </x:c>
      <x:c r="N24" s="11" t="str">
        <x:v>Generic upper-level material reference for the declared T700 working face.</x:v>
      </x:c>
      <x:c r="O24" s="12" t="str">
        <x:v>Published T700S/epoxy reference, not proof of FC002 fibre, resin, fibre volume, layup, cure or laminate property.</x:v>
      </x:c>
      <x:c r="P24" s="11" t="str">
        <x:v>T700S Standard Modulus Carbon Fiber Data Sheet</x:v>
      </x:c>
      <x:c r="Q24" s="11" t="str">
        <x:v>https://www.toraycma.com/wp-content/uploads/T700S-Data-Sheet.pdf</x:v>
      </x:c>
      <x:c r="R24" s="11" t="str">
        <x:v>27c889e04e7271ab9bfb750bb6b6cab35078a69feb5f2b08f2ef8c4dbeadfddc</x:v>
      </x:c>
      <x:c r="S24" s="11" t="str">
        <x:v>REFERENCE</x:v>
      </x:c>
    </x:row>
    <x:row r="25" ht="24" hidden="0" customHeight="1">
      <x:c r="A25" s="11" t="str">
        <x:v>REF-G-B7-000024</x:v>
      </x:c>
      <x:c r="B25" s="11" t="str">
        <x:v>TPS-G-B3-000017</x:v>
      </x:c>
      <x:c r="C25" s="11"/>
      <x:c r="D25" s="11" t="str">
        <x:v>FROZEN_REFERENCE</x:v>
      </x:c>
      <x:c r="E25" s="11" t="str">
        <x:v>T700S composite in-plane shear strength</x:v>
      </x:c>
      <x:c r="F25" s="11" t="str">
        <x:v>T700S fibre or normalized T700S/epoxy composite as stated</x:v>
      </x:c>
      <x:c r="G25" s="11" t="str">
        <x:v>ASTM D3518</x:v>
      </x:c>
      <x:c r="H25" s="11" t="str">
        <x:v>MPa</x:v>
      </x:c>
      <x:c r="I25" s="11" t="n">
        <x:v>136</x:v>
      </x:c>
      <x:c r="J25" s="11" t="n">
        <x:v>136</x:v>
      </x:c>
      <x:c r="K25" s="11" t="n">
        <x:v>136</x:v>
      </x:c>
      <x:c r="L25" s="11" t="str">
        <x:v>Frozen source snapshot, PDF p.1, Fiber Properties / Composite Properties</x:v>
      </x:c>
      <x:c r="M25" s="11" t="str">
        <x:v>Composite values normalized to 60% fibre volume and cured with epoxy at 130 deg C.</x:v>
      </x:c>
      <x:c r="N25" s="11" t="str">
        <x:v>Generic upper-level material reference for the declared T700 working face.</x:v>
      </x:c>
      <x:c r="O25" s="12" t="str">
        <x:v>Published T700S/epoxy reference, not proof of FC002 fibre, resin, fibre volume, layup, cure or laminate property.</x:v>
      </x:c>
      <x:c r="P25" s="11" t="str">
        <x:v>T700S Standard Modulus Carbon Fiber Data Sheet</x:v>
      </x:c>
      <x:c r="Q25" s="11" t="str">
        <x:v>https://www.toraycma.com/wp-content/uploads/T700S-Data-Sheet.pdf</x:v>
      </x:c>
      <x:c r="R25" s="11" t="str">
        <x:v>27c889e04e7271ab9bfb750bb6b6cab35078a69feb5f2b08f2ef8c4dbeadfddc</x:v>
      </x:c>
      <x:c r="S25" s="11" t="str">
        <x:v>REFERENCE</x:v>
      </x:c>
    </x:row>
    <x:row r="26" ht="24" hidden="0" customHeight="1">
      <x:c r="A26" s="11" t="str">
        <x:v>REF-G-B7-000025</x:v>
      </x:c>
      <x:c r="B26" s="11" t="str">
        <x:v>TPS-G-B3-000017</x:v>
      </x:c>
      <x:c r="C26" s="11" t="str">
        <x:v>TPE-G-B3-000017</x:v>
      </x:c>
      <x:c r="D26" s="11" t="str">
        <x:v>FROZEN_REFERENCE</x:v>
      </x:c>
      <x:c r="E26" s="11" t="str">
        <x:v>T700S fibre tensile strength</x:v>
      </x:c>
      <x:c r="F26" s="11" t="str">
        <x:v>T700S fibre or normalized T700S/epoxy composite as stated</x:v>
      </x:c>
      <x:c r="G26" s="11" t="str">
        <x:v>Toray TY-030B-01</x:v>
      </x:c>
      <x:c r="H26" s="11" t="str">
        <x:v>MPa</x:v>
      </x:c>
      <x:c r="I26" s="11" t="n">
        <x:v>4900</x:v>
      </x:c>
      <x:c r="J26" s="11" t="n">
        <x:v>4900</x:v>
      </x:c>
      <x:c r="K26" s="11" t="n">
        <x:v>4900</x:v>
      </x:c>
      <x:c r="L26" s="11" t="str">
        <x:v>Frozen source snapshot, PDF p.1, Fiber Properties / Composite Properties</x:v>
      </x:c>
      <x:c r="M26" s="11" t="str">
        <x:v>T700S fibre property from Toray Fiber Properties table; TY-030B-01 reference context; not a 60% fibre-volume laminate value and not conditioned by the composite cure statement.</x:v>
      </x:c>
      <x:c r="N26" s="11" t="str">
        <x:v>Generic upper-level material reference for the declared T700 working face.</x:v>
      </x:c>
      <x:c r="O26" s="12" t="str">
        <x:v>Published T700S/epoxy reference, not proof of FC002 fibre, resin, fibre volume, layup, cure or laminate property.</x:v>
      </x:c>
      <x:c r="P26" s="11" t="str">
        <x:v>T700S Standard Modulus Carbon Fiber Data Sheet</x:v>
      </x:c>
      <x:c r="Q26" s="11" t="str">
        <x:v>https://www.toraycma.com/wp-content/uploads/T700S-Data-Sheet.pdf</x:v>
      </x:c>
      <x:c r="R26" s="11" t="str">
        <x:v>27c889e04e7271ab9bfb750bb6b6cab35078a69feb5f2b08f2ef8c4dbeadfddc</x:v>
      </x:c>
      <x:c r="S26" s="11" t="str">
        <x:v>REFERENCE</x:v>
      </x:c>
    </x:row>
    <x:row r="27" ht="24" hidden="0" customHeight="1">
      <x:c r="A27" s="11" t="str">
        <x:v>REF-G-B7-000026</x:v>
      </x:c>
      <x:c r="B27" s="11" t="str">
        <x:v>TPS-G-B3-000017</x:v>
      </x:c>
      <x:c r="C27" s="11"/>
      <x:c r="D27" s="11" t="str">
        <x:v>FROZEN_REFERENCE</x:v>
      </x:c>
      <x:c r="E27" s="11" t="str">
        <x:v>T700S fibre tensile modulus</x:v>
      </x:c>
      <x:c r="F27" s="11" t="str">
        <x:v>T700S fibre or normalized T700S/epoxy composite as stated</x:v>
      </x:c>
      <x:c r="G27" s="11" t="str">
        <x:v>Toray TY-030B-01</x:v>
      </x:c>
      <x:c r="H27" s="11" t="str">
        <x:v>GPa</x:v>
      </x:c>
      <x:c r="I27" s="11" t="n">
        <x:v>230</x:v>
      </x:c>
      <x:c r="J27" s="11" t="n">
        <x:v>230</x:v>
      </x:c>
      <x:c r="K27" s="11" t="n">
        <x:v>230</x:v>
      </x:c>
      <x:c r="L27" s="11" t="str">
        <x:v>Frozen source snapshot, PDF p.1, Fiber Properties / Composite Properties</x:v>
      </x:c>
      <x:c r="M27" s="11" t="str">
        <x:v>T700S fibre property from Toray Fiber Properties table; TY-030B-01 reference context; not a 60% fibre-volume laminate value and not conditioned by the composite cure statement.</x:v>
      </x:c>
      <x:c r="N27" s="11" t="str">
        <x:v>Generic upper-level material reference for the declared T700 working face.</x:v>
      </x:c>
      <x:c r="O27" s="12" t="str">
        <x:v>Published T700S/epoxy reference, not proof of FC002 fibre, resin, fibre volume, layup, cure or laminate property.</x:v>
      </x:c>
      <x:c r="P27" s="11" t="str">
        <x:v>T700S Standard Modulus Carbon Fiber Data Sheet</x:v>
      </x:c>
      <x:c r="Q27" s="11" t="str">
        <x:v>https://www.toraycma.com/wp-content/uploads/T700S-Data-Sheet.pdf</x:v>
      </x:c>
      <x:c r="R27" s="11" t="str">
        <x:v>27c889e04e7271ab9bfb750bb6b6cab35078a69feb5f2b08f2ef8c4dbeadfddc</x:v>
      </x:c>
      <x:c r="S27" s="11" t="str">
        <x:v>REFERENCE</x:v>
      </x:c>
    </x:row>
    <x:row r="28" ht="15" hidden="0" customHeight="1">
      <x:c r="A28" s="11" t="str">
        <x:v>REF-G-B7-000027</x:v>
      </x:c>
      <x:c r="B28" s="11" t="str">
        <x:v>G-B7-EXECUTION-INSTRUCTION</x:v>
      </x:c>
      <x:c r="C28" s="11"/>
      <x:c r="D28" s="11" t="str">
        <x:v>CONTROLLED_WORKING_CONFIGURATION</x:v>
      </x:c>
      <x:c r="E28" s="11" t="str">
        <x:v>Declared nominal paddle thickness</x:v>
      </x:c>
      <x:c r="F28" s="11" t="str">
        <x:v>Aerrow FC002 working configuration</x:v>
      </x:c>
      <x:c r="G28" s="11" t="str">
        <x:v>Controlled working configuration</x:v>
      </x:c>
      <x:c r="H28" s="11" t="str">
        <x:v>mm</x:v>
      </x:c>
      <x:c r="I28" s="11" t="n">
        <x:v>16</x:v>
      </x:c>
      <x:c r="J28" s="11" t="n">
        <x:v>16</x:v>
      </x:c>
      <x:c r="K28" s="11" t="n">
        <x:v>16</x:v>
      </x:c>
      <x:c r="L28" s="11" t="str">
        <x:v>Stage G-B7 Execution Instruction, section 5</x:v>
      </x:c>
      <x:c r="M28" s="11" t="str">
        <x:v>Declared configuration; not as-built evidence</x:v>
      </x:c>
      <x:c r="N28" s="11" t="str">
        <x:v>Defines the prediction configuration only.</x:v>
      </x:c>
      <x:c r="O28" s="12" t="str">
        <x:v>Not measured and not proof of actual construction.</x:v>
      </x:c>
      <x:c r="P28" s="11" t="str">
        <x:v>Stage G-B7 First Engineering Predictive Validation Execution Instruction</x:v>
      </x:c>
      <x:c r="Q28" s="11"/>
      <x:c r="R28" s="11"/>
      <x:c r="S28" s="11" t="str">
        <x:v>REFERENCE</x:v>
      </x:c>
    </x:row>
    <x:row r="29" ht="24" hidden="0" customHeight="1">
      <x:c r="A29" s="13" t="str">
        <x:v>REF-G-B7-000028</x:v>
      </x:c>
      <x:c r="B29" s="13" t="str">
        <x:v>G-B7-EXECUTION-INSTRUCTION</x:v>
      </x:c>
      <x:c r="C29" s="13"/>
      <x:c r="D29" s="13" t="str">
        <x:v>CONTROLLED_WORKING_CONFIGURATION</x:v>
      </x:c>
      <x:c r="E29" s="13" t="str">
        <x:v>Declared face/core/process</x:v>
      </x:c>
      <x:c r="F29" s="13" t="str">
        <x:v>Aerrow FC002 working configuration</x:v>
      </x:c>
      <x:c r="G29" s="13" t="str">
        <x:v>Controlled working configuration</x:v>
      </x:c>
      <x:c r="H29" s="13"/>
      <x:c r="I29" s="13"/>
      <x:c r="J29" s="13" t="str">
        <x:v>T700 matte carbon / PP honeycomb / semi-hot-press</x:v>
      </x:c>
      <x:c r="K29" s="13"/>
      <x:c r="L29" s="13" t="str">
        <x:v>Stage G-B7 Execution Instruction, section 5</x:v>
      </x:c>
      <x:c r="M29" s="13" t="str">
        <x:v>Declared configuration; not as-built evidence</x:v>
      </x:c>
      <x:c r="N29" s="13" t="str">
        <x:v>Defines the prediction configuration only.</x:v>
      </x:c>
      <x:c r="O29" s="14" t="str">
        <x:v>Material grade, laminate form, resin, adhesive and process parameters remain unconfirmed.</x:v>
      </x:c>
      <x:c r="P29" s="13" t="str">
        <x:v>Stage G-B7 First Engineering Predictive Validation Execution Instruction</x:v>
      </x:c>
      <x:c r="Q29" s="13"/>
      <x:c r="R29" s="13"/>
      <x:c r="S29" s="13" t="str">
        <x:v>REFERENCE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26" hidden="0" customWidth="1"/>
    <x:col min="5" max="5" width="48" hidden="0" customWidth="1"/>
    <x:col min="6" max="6" width="26" hidden="0" customWidth="1"/>
    <x:col min="7" max="7" width="26" hidden="0" customWidth="1"/>
    <x:col min="8" max="8" width="32" hidden="0" customWidth="1"/>
    <x:col min="9" max="9" width="18" hidden="0" customWidth="1"/>
    <x:col min="10" max="10" width="18" hidden="0" customWidth="1"/>
    <x:col min="11" max="11" width="18" hidden="0" customWidth="1"/>
    <x:col min="12" max="12" width="48" hidden="0" customWidth="1"/>
    <x:col min="13" max="13" width="18" hidden="0" customWidth="1"/>
    <x:col min="14" max="14" width="48" hidden="0" customWidth="1"/>
    <x:col min="15" max="15" width="26" hidden="0" customWidth="1"/>
  </x:cols>
  <x:sheetData>
    <x:row r="1" ht="36" customHeight="1">
      <x:c r="A1" s="7" t="str">
        <x:v>uncertainty_id</x:v>
      </x:c>
      <x:c r="B1" s="7" t="str">
        <x:v>prediction_id</x:v>
      </x:c>
      <x:c r="C1" s="7" t="str">
        <x:v>test_action_id</x:v>
      </x:c>
      <x:c r="D1" s="7" t="str">
        <x:v>confidence_level</x:v>
      </x:c>
      <x:c r="E1" s="7" t="str">
        <x:v>confidence_basis</x:v>
      </x:c>
      <x:c r="F1" s="7" t="str">
        <x:v>source_quality</x:v>
      </x:c>
      <x:c r="G1" s="7" t="str">
        <x:v>model_maturity</x:v>
      </x:c>
      <x:c r="H1" s="7" t="str">
        <x:v>parameter_uncertainty</x:v>
      </x:c>
      <x:c r="I1" s="7" t="str">
        <x:v>configuration_uncertainty</x:v>
      </x:c>
      <x:c r="J1" s="7" t="str">
        <x:v>applicability_uncertainty</x:v>
      </x:c>
      <x:c r="K1" s="7" t="str">
        <x:v>estimated_half_range_relative_to_nominal_percent</x:v>
      </x:c>
      <x:c r="L1" s="7" t="str">
        <x:v>dominant_uncertainty_driver</x:v>
      </x:c>
      <x:c r="M1" s="7" t="str">
        <x:v>coverage_interpretation</x:v>
      </x:c>
      <x:c r="N1" s="7" t="str">
        <x:v>applicability_boundary</x:v>
      </x:c>
      <x:c r="O1" s="7" t="str">
        <x:v>data_class</x:v>
      </x:c>
    </x:row>
    <x:row r="2" ht="60" hidden="0" customHeight="1">
      <x:c r="A2" s="9" t="str">
        <x:v>UNC-G-B7-000001</x:v>
      </x:c>
      <x:c r="B2" s="9" t="str">
        <x:v>PRED-G-B7-000001</x:v>
      </x:c>
      <x:c r="C2" s="9" t="str">
        <x:v>TESTACT-G-B4-000020</x:v>
      </x:c>
      <x:c r="D2" s="9" t="str">
        <x:v>LOW</x:v>
      </x:c>
      <x:c r="E2" s="10" t="str">
        <x:v>Traceable generic source or method plus explicit assumptions; no company-specific material identity or physical calibration.</x:v>
      </x:c>
      <x:c r="F2" s="9" t="str">
        <x:v>HIGH_METHOD_OR_MANUFACTURER_PRIMARY</x:v>
      </x:c>
      <x:c r="G2" s="10" t="str">
        <x:v>LOW</x:v>
      </x:c>
      <x:c r="H2" s="9" t="str">
        <x:v>MEDIUM_TO_HIGH</x:v>
      </x:c>
      <x:c r="I2" s="9" t="str">
        <x:v>HIGH</x:v>
      </x:c>
      <x:c r="J2" s="9" t="str">
        <x:v>HIGH</x:v>
      </x:c>
      <x:c r="K2" s="9" t="n">
        <x:v>13.8889</x:v>
      </x:c>
      <x:c r="L2" s="9" t="str">
        <x:v>Actual PP grade and cell architecture</x:v>
      </x:c>
      <x:c r="M2" s="9" t="str">
        <x:v>Engineering envelope, not a statistically calibrated confidence interval.</x:v>
      </x:c>
      <x:c r="N2" s="10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2" s="9" t="str">
        <x:v>CALCULATED</x:v>
      </x:c>
    </x:row>
    <x:row r="3" ht="60" hidden="0" customHeight="1">
      <x:c r="A3" s="11" t="str">
        <x:v>UNC-G-B7-000002</x:v>
      </x:c>
      <x:c r="B3" s="11" t="str">
        <x:v>PRED-G-B7-000002</x:v>
      </x:c>
      <x:c r="C3" s="11" t="str">
        <x:v>TESTACT-G-B4-000020</x:v>
      </x:c>
      <x:c r="D3" s="11" t="str">
        <x:v>LOW</x:v>
      </x:c>
      <x:c r="E3" s="12" t="str">
        <x:v>Traceable generic source or method plus explicit assumptions; no company-specific material identity or physical calibration.</x:v>
      </x:c>
      <x:c r="F3" s="11" t="str">
        <x:v>HIGH_METHOD_OR_MANUFACTURER_PRIMARY</x:v>
      </x:c>
      <x:c r="G3" s="12" t="str">
        <x:v>LOW</x:v>
      </x:c>
      <x:c r="H3" s="11" t="str">
        <x:v>MEDIUM_TO_HIGH</x:v>
      </x:c>
      <x:c r="I3" s="11" t="str">
        <x:v>HIGH</x:v>
      </x:c>
      <x:c r="J3" s="11" t="str">
        <x:v>HIGH</x:v>
      </x:c>
      <x:c r="K3" s="11" t="n">
        <x:v>11.1111</x:v>
      </x:c>
      <x:c r="L3" s="11" t="str">
        <x:v>Actual PP grade and cell architecture</x:v>
      </x:c>
      <x:c r="M3" s="11" t="str">
        <x:v>Engineering envelope, not a statistically calibrated confidence interval.</x:v>
      </x:c>
      <x:c r="N3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3" s="11" t="str">
        <x:v>CALCULATED</x:v>
      </x:c>
    </x:row>
    <x:row r="4" ht="60" hidden="0" customHeight="1">
      <x:c r="A4" s="11" t="str">
        <x:v>UNC-G-B7-000003</x:v>
      </x:c>
      <x:c r="B4" s="11" t="str">
        <x:v>PRED-G-B7-000003</x:v>
      </x:c>
      <x:c r="C4" s="11" t="str">
        <x:v>TESTACT-G-B4-000020</x:v>
      </x:c>
      <x:c r="D4" s="11" t="str">
        <x:v>LOW</x:v>
      </x:c>
      <x:c r="E4" s="12" t="str">
        <x:v>Traceable generic source or method plus explicit assumptions; no company-specific material identity or physical calibration.</x:v>
      </x:c>
      <x:c r="F4" s="11" t="str">
        <x:v>HIGH_METHOD_OR_MANUFACTURER_PRIMARY</x:v>
      </x:c>
      <x:c r="G4" s="12" t="str">
        <x:v>LOW</x:v>
      </x:c>
      <x:c r="H4" s="11" t="str">
        <x:v>MEDIUM_TO_HIGH</x:v>
      </x:c>
      <x:c r="I4" s="11" t="str">
        <x:v>HIGH</x:v>
      </x:c>
      <x:c r="J4" s="11" t="str">
        <x:v>HIGH</x:v>
      </x:c>
      <x:c r="K4" s="11" t="n">
        <x:v>16.3889</x:v>
      </x:c>
      <x:c r="L4" s="11" t="str">
        <x:v>Actual PP grade and cell architecture</x:v>
      </x:c>
      <x:c r="M4" s="11" t="str">
        <x:v>Engineering envelope, not a statistically calibrated confidence interval.</x:v>
      </x:c>
      <x:c r="N4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4" s="11" t="str">
        <x:v>CALCULATED</x:v>
      </x:c>
    </x:row>
    <x:row r="5" ht="60" hidden="0" customHeight="1">
      <x:c r="A5" s="11" t="str">
        <x:v>UNC-G-B7-000004</x:v>
      </x:c>
      <x:c r="B5" s="11" t="str">
        <x:v>PRED-G-B7-000004</x:v>
      </x:c>
      <x:c r="C5" s="11" t="str">
        <x:v>TESTACT-G-B4-000013</x:v>
      </x:c>
      <x:c r="D5" s="11" t="str">
        <x:v>LOW</x:v>
      </x:c>
      <x:c r="E5" s="12" t="str">
        <x:v>Traceable generic source or method plus explicit assumptions; no company-specific material identity or physical calibration.</x:v>
      </x:c>
      <x:c r="F5" s="11" t="str">
        <x:v>HIGH_METHOD_OR_MANUFACTURER_PRIMARY</x:v>
      </x:c>
      <x:c r="G5" s="12" t="str">
        <x:v>LOW</x:v>
      </x:c>
      <x:c r="H5" s="11" t="str">
        <x:v>HIGH</x:v>
      </x:c>
      <x:c r="I5" s="11" t="str">
        <x:v>HIGH</x:v>
      </x:c>
      <x:c r="J5" s="11" t="str">
        <x:v>HIGH</x:v>
      </x:c>
      <x:c r="K5" s="11" t="n">
        <x:v>45.0758</x:v>
      </x:c>
      <x:c r="L5" s="11" t="str">
        <x:v>Face architecture and thickness</x:v>
      </x:c>
      <x:c r="M5" s="11" t="str">
        <x:v>Engineering envelope, not a statistically calibrated confidence interval.</x:v>
      </x:c>
      <x:c r="N5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5" s="11" t="str">
        <x:v>CALCULATED</x:v>
      </x:c>
    </x:row>
    <x:row r="6" ht="60" hidden="0" customHeight="1">
      <x:c r="A6" s="11" t="str">
        <x:v>UNC-G-B7-000005</x:v>
      </x:c>
      <x:c r="B6" s="11" t="str">
        <x:v>PRED-G-B7-000005</x:v>
      </x:c>
      <x:c r="C6" s="11" t="str">
        <x:v>TESTACT-G-B4-000013</x:v>
      </x:c>
      <x:c r="D6" s="11" t="str">
        <x:v>LOW</x:v>
      </x:c>
      <x:c r="E6" s="12" t="str">
        <x:v>Traceable generic source or method plus explicit assumptions; no company-specific material identity or physical calibration.</x:v>
      </x:c>
      <x:c r="F6" s="11" t="str">
        <x:v>HIGH_METHOD_OR_MANUFACTURER_PRIMARY</x:v>
      </x:c>
      <x:c r="G6" s="12" t="str">
        <x:v>LOW</x:v>
      </x:c>
      <x:c r="H6" s="11" t="str">
        <x:v>HIGH</x:v>
      </x:c>
      <x:c r="I6" s="11" t="str">
        <x:v>HIGH</x:v>
      </x:c>
      <x:c r="J6" s="11" t="str">
        <x:v>HIGH</x:v>
      </x:c>
      <x:c r="K6" s="11" t="n">
        <x:v>45.0758</x:v>
      </x:c>
      <x:c r="L6" s="11" t="str">
        <x:v>Face architecture and thickness</x:v>
      </x:c>
      <x:c r="M6" s="11" t="str">
        <x:v>Engineering envelope, not a statistically calibrated confidence interval.</x:v>
      </x:c>
      <x:c r="N6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6" s="11" t="str">
        <x:v>CALCULATED</x:v>
      </x:c>
    </x:row>
    <x:row r="7" ht="60" hidden="0" customHeight="1">
      <x:c r="A7" s="11" t="str">
        <x:v>UNC-G-B7-000006</x:v>
      </x:c>
      <x:c r="B7" s="11" t="str">
        <x:v>PRED-G-B7-000006</x:v>
      </x:c>
      <x:c r="C7" s="11" t="str">
        <x:v>TESTACT-G-B4-000013</x:v>
      </x:c>
      <x:c r="D7" s="11" t="str">
        <x:v>LOW</x:v>
      </x:c>
      <x:c r="E7" s="12" t="str">
        <x:v>Traceable generic source or method plus explicit assumptions; no company-specific material identity or physical calibration.</x:v>
      </x:c>
      <x:c r="F7" s="11" t="str">
        <x:v>HIGH_METHOD_OR_MANUFACTURER_PRIMARY</x:v>
      </x:c>
      <x:c r="G7" s="12" t="str">
        <x:v>LOW</x:v>
      </x:c>
      <x:c r="H7" s="11" t="str">
        <x:v>HIGH</x:v>
      </x:c>
      <x:c r="I7" s="11" t="str">
        <x:v>HIGH</x:v>
      </x:c>
      <x:c r="J7" s="11" t="str">
        <x:v>HIGH</x:v>
      </x:c>
      <x:c r="K7" s="11" t="n">
        <x:v>51.9481</x:v>
      </x:c>
      <x:c r="L7" s="11" t="str">
        <x:v>Face architecture and thickness</x:v>
      </x:c>
      <x:c r="M7" s="11" t="str">
        <x:v>Engineering envelope, not a statistically calibrated confidence interval.</x:v>
      </x:c>
      <x:c r="N7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7" s="11" t="str">
        <x:v>CALCULATED</x:v>
      </x:c>
    </x:row>
    <x:row r="8" ht="60" hidden="0" customHeight="1">
      <x:c r="A8" s="11" t="str">
        <x:v>UNC-G-B7-000007</x:v>
      </x:c>
      <x:c r="B8" s="11" t="str">
        <x:v>PRED-G-B7-000007</x:v>
      </x:c>
      <x:c r="C8" s="11" t="str">
        <x:v>TESTACT-G-B4-000013</x:v>
      </x:c>
      <x:c r="D8" s="11" t="str">
        <x:v>LOW</x:v>
      </x:c>
      <x:c r="E8" s="12" t="str">
        <x:v>Traceable generic source or method plus explicit assumptions; no company-specific material identity or physical calibration.</x:v>
      </x:c>
      <x:c r="F8" s="11" t="str">
        <x:v>HIGH_METHOD_OR_MANUFACTURER_PRIMARY</x:v>
      </x:c>
      <x:c r="G8" s="12" t="str">
        <x:v>LOW</x:v>
      </x:c>
      <x:c r="H8" s="11" t="str">
        <x:v>HIGH</x:v>
      </x:c>
      <x:c r="I8" s="11" t="str">
        <x:v>HIGH</x:v>
      </x:c>
      <x:c r="J8" s="11" t="str">
        <x:v>HIGH</x:v>
      </x:c>
      <x:c r="K8" s="11" t="n">
        <x:v>40</x:v>
      </x:c>
      <x:c r="L8" s="11" t="str">
        <x:v>Face architecture and thickness</x:v>
      </x:c>
      <x:c r="M8" s="11" t="str">
        <x:v>Engineering envelope, not a statistically calibrated confidence interval.</x:v>
      </x:c>
      <x:c r="N8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8" s="11" t="str">
        <x:v>CALCULATED</x:v>
      </x:c>
    </x:row>
    <x:row r="9" ht="60" hidden="0" customHeight="1">
      <x:c r="A9" s="11" t="str">
        <x:v>UNC-G-B7-000008</x:v>
      </x:c>
      <x:c r="B9" s="11" t="str">
        <x:v>PRED-G-B7-000008</x:v>
      </x:c>
      <x:c r="C9" s="11" t="str">
        <x:v>TESTACT-G-B4-000006</x:v>
      </x:c>
      <x:c r="D9" s="11" t="str">
        <x:v>LOW</x:v>
      </x:c>
      <x:c r="E9" s="12" t="str">
        <x:v>Traceable generic source or method plus explicit assumptions; no company-specific material identity or physical calibration.</x:v>
      </x:c>
      <x:c r="F9" s="11" t="str">
        <x:v>HIGH_METHOD_OR_MANUFACTURER_PRIMARY</x:v>
      </x:c>
      <x:c r="G9" s="12" t="str">
        <x:v>LOW_FOR_FC002</x:v>
      </x:c>
      <x:c r="H9" s="11" t="str">
        <x:v>MEDIUM_TO_HIGH</x:v>
      </x:c>
      <x:c r="I9" s="11" t="str">
        <x:v>HIGH</x:v>
      </x:c>
      <x:c r="J9" s="11" t="str">
        <x:v>HIGH</x:v>
      </x:c>
      <x:c r="K9" s="11" t="n">
        <x:v>29.7125</x:v>
      </x:c>
      <x:c r="L9" s="11" t="str">
        <x:v>Actual PP grade and cell architecture</x:v>
      </x:c>
      <x:c r="M9" s="11" t="str">
        <x:v>Engineering envelope, not a statistically calibrated confidence interval.</x:v>
      </x:c>
      <x:c r="N9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9" s="11" t="str">
        <x:v>CALCULATED</x:v>
      </x:c>
    </x:row>
    <x:row r="10" ht="60" hidden="0" customHeight="1">
      <x:c r="A10" s="11" t="str">
        <x:v>UNC-G-B7-000009</x:v>
      </x:c>
      <x:c r="B10" s="11" t="str">
        <x:v>PRED-G-B7-000009</x:v>
      </x:c>
      <x:c r="C10" s="11" t="str">
        <x:v>TESTACT-G-B4-000006</x:v>
      </x:c>
      <x:c r="D10" s="11" t="str">
        <x:v>LOW</x:v>
      </x:c>
      <x:c r="E10" s="12" t="str">
        <x:v>Traceable generic source or method plus explicit assumptions; no company-specific material identity or physical calibration.</x:v>
      </x:c>
      <x:c r="F10" s="11" t="str">
        <x:v>HIGH_METHOD_OR_MANUFACTURER_PRIMARY</x:v>
      </x:c>
      <x:c r="G10" s="12" t="str">
        <x:v>LOW_FOR_FC002</x:v>
      </x:c>
      <x:c r="H10" s="11" t="str">
        <x:v>MEDIUM_TO_HIGH</x:v>
      </x:c>
      <x:c r="I10" s="11" t="str">
        <x:v>HIGH</x:v>
      </x:c>
      <x:c r="J10" s="11" t="str">
        <x:v>HIGH</x:v>
      </x:c>
      <x:c r="K10" s="11" t="n">
        <x:v>20.202</x:v>
      </x:c>
      <x:c r="L10" s="11" t="str">
        <x:v>Actual PP grade and cell architecture</x:v>
      </x:c>
      <x:c r="M10" s="11" t="str">
        <x:v>Engineering envelope, not a statistically calibrated confidence interval.</x:v>
      </x:c>
      <x:c r="N10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0" s="11" t="str">
        <x:v>CALCULATED</x:v>
      </x:c>
    </x:row>
    <x:row r="11" ht="60" hidden="0" customHeight="1">
      <x:c r="A11" s="11" t="str">
        <x:v>UNC-G-B7-000010</x:v>
      </x:c>
      <x:c r="B11" s="11" t="str">
        <x:v>PRED-G-B7-000010</x:v>
      </x:c>
      <x:c r="C11" s="11" t="str">
        <x:v>TESTACT-G-B4-000006</x:v>
      </x:c>
      <x:c r="D11" s="11" t="str">
        <x:v>LOW</x:v>
      </x:c>
      <x:c r="E11" s="12" t="str">
        <x:v>Traceable generic source or method plus explicit assumptions; no company-specific material identity or physical calibration.</x:v>
      </x:c>
      <x:c r="F11" s="11" t="str">
        <x:v>HIGH_METHOD_OR_MANUFACTURER_PRIMARY</x:v>
      </x:c>
      <x:c r="G11" s="12" t="str">
        <x:v>LOW_FOR_FC002</x:v>
      </x:c>
      <x:c r="H11" s="11" t="str">
        <x:v>MEDIUM_TO_HIGH</x:v>
      </x:c>
      <x:c r="I11" s="11" t="str">
        <x:v>HIGH</x:v>
      </x:c>
      <x:c r="J11" s="11" t="str">
        <x:v>HIGH</x:v>
      </x:c>
      <x:c r="K11" s="11" t="n">
        <x:v>16.8966</x:v>
      </x:c>
      <x:c r="L11" s="11" t="str">
        <x:v>Actual PP grade and cell architecture</x:v>
      </x:c>
      <x:c r="M11" s="11" t="str">
        <x:v>Engineering envelope, not a statistically calibrated confidence interval.</x:v>
      </x:c>
      <x:c r="N11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1" s="11" t="str">
        <x:v>CALCULATED</x:v>
      </x:c>
    </x:row>
    <x:row r="12" ht="60" hidden="0" customHeight="1">
      <x:c r="A12" s="11" t="str">
        <x:v>UNC-G-B7-000011</x:v>
      </x:c>
      <x:c r="B12" s="11" t="str">
        <x:v>PRED-G-B7-000011</x:v>
      </x:c>
      <x:c r="C12" s="11" t="str">
        <x:v>TESTACT-G-B4-000006</x:v>
      </x:c>
      <x:c r="D12" s="11" t="str">
        <x:v>LOW</x:v>
      </x:c>
      <x:c r="E12" s="12" t="str">
        <x:v>Traceable generic source or method plus explicit assumptions; no company-specific material identity or physical calibration.</x:v>
      </x:c>
      <x:c r="F12" s="11" t="str">
        <x:v>HIGH_METHOD_OR_MANUFACTURER_PRIMARY</x:v>
      </x:c>
      <x:c r="G12" s="12" t="str">
        <x:v>LOW_FOR_FC002</x:v>
      </x:c>
      <x:c r="H12" s="11" t="str">
        <x:v>MEDIUM_TO_HIGH</x:v>
      </x:c>
      <x:c r="I12" s="11" t="str">
        <x:v>HIGH</x:v>
      </x:c>
      <x:c r="J12" s="11" t="str">
        <x:v>HIGH</x:v>
      </x:c>
      <x:c r="K12" s="11" t="n">
        <x:v>22.6907</x:v>
      </x:c>
      <x:c r="L12" s="11" t="str">
        <x:v>Actual PP grade and cell architecture</x:v>
      </x:c>
      <x:c r="M12" s="11" t="str">
        <x:v>Engineering envelope, not a statistically calibrated confidence interval.</x:v>
      </x:c>
      <x:c r="N12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2" s="11" t="str">
        <x:v>CALCULATED</x:v>
      </x:c>
    </x:row>
    <x:row r="13" ht="60" hidden="0" customHeight="1">
      <x:c r="A13" s="11" t="str">
        <x:v>UNC-G-B7-000012</x:v>
      </x:c>
      <x:c r="B13" s="11" t="str">
        <x:v>PRED-G-B7-000012</x:v>
      </x:c>
      <x:c r="C13" s="11" t="str">
        <x:v>TESTACT-G-B4-000022</x:v>
      </x:c>
      <x:c r="D13" s="11" t="str">
        <x:v>LOW</x:v>
      </x:c>
      <x:c r="E13" s="12" t="str">
        <x:v>Traceable generic source or method plus explicit assumptions; no company-specific material identity or physical calibration.</x:v>
      </x:c>
      <x:c r="F13" s="11" t="str">
        <x:v>HIGH_METHOD_OR_MANUFACTURER_PRIMARY</x:v>
      </x:c>
      <x:c r="G13" s="12" t="str">
        <x:v>LOW</x:v>
      </x:c>
      <x:c r="H13" s="11" t="str">
        <x:v>HIGH</x:v>
      </x:c>
      <x:c r="I13" s="11" t="str">
        <x:v>HIGH</x:v>
      </x:c>
      <x:c r="J13" s="11" t="str">
        <x:v>HIGH</x:v>
      </x:c>
      <x:c r="K13" s="11" t="n">
        <x:v>94.8134</x:v>
      </x:c>
      <x:c r="L13" s="11" t="str">
        <x:v>Face architecture and thickness</x:v>
      </x:c>
      <x:c r="M13" s="11" t="str">
        <x:v>Engineering envelope, not a statistically calibrated confidence interval.</x:v>
      </x:c>
      <x:c r="N13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3" s="11" t="str">
        <x:v>CALCULATED</x:v>
      </x:c>
    </x:row>
    <x:row r="14" ht="60" hidden="0" customHeight="1">
      <x:c r="A14" s="11" t="str">
        <x:v>UNC-G-B7-000013</x:v>
      </x:c>
      <x:c r="B14" s="11" t="str">
        <x:v>PRED-G-B7-000013</x:v>
      </x:c>
      <x:c r="C14" s="11" t="str">
        <x:v>TESTACT-G-B4-000022</x:v>
      </x:c>
      <x:c r="D14" s="11" t="str">
        <x:v>LOW</x:v>
      </x:c>
      <x:c r="E14" s="12" t="str">
        <x:v>Traceable generic source or method plus explicit assumptions; no company-specific material identity or physical calibration.</x:v>
      </x:c>
      <x:c r="F14" s="11" t="str">
        <x:v>HIGH_METHOD_OR_MANUFACTURER_PRIMARY</x:v>
      </x:c>
      <x:c r="G14" s="12" t="str">
        <x:v>LOW</x:v>
      </x:c>
      <x:c r="H14" s="11" t="str">
        <x:v>HIGH</x:v>
      </x:c>
      <x:c r="I14" s="11" t="str">
        <x:v>HIGH</x:v>
      </x:c>
      <x:c r="J14" s="11" t="str">
        <x:v>HIGH</x:v>
      </x:c>
      <x:c r="K14" s="11" t="n">
        <x:v>39.6933</x:v>
      </x:c>
      <x:c r="L14" s="11" t="str">
        <x:v>Face architecture and thickness</x:v>
      </x:c>
      <x:c r="M14" s="11" t="str">
        <x:v>Engineering envelope, not a statistically calibrated confidence interval.</x:v>
      </x:c>
      <x:c r="N14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4" s="11" t="str">
        <x:v>CALCULATED</x:v>
      </x:c>
    </x:row>
    <x:row r="15" ht="60" hidden="0" customHeight="1">
      <x:c r="A15" s="11" t="str">
        <x:v>UNC-G-B7-000014</x:v>
      </x:c>
      <x:c r="B15" s="11" t="str">
        <x:v>PRED-G-B7-000014</x:v>
      </x:c>
      <x:c r="C15" s="11" t="str">
        <x:v>TESTACT-G-B4-000022</x:v>
      </x:c>
      <x:c r="D15" s="11" t="str">
        <x:v>LOW</x:v>
      </x:c>
      <x:c r="E15" s="12" t="str">
        <x:v>Traceable generic source or method plus explicit assumptions; no company-specific material identity or physical calibration.</x:v>
      </x:c>
      <x:c r="F15" s="11" t="str">
        <x:v>HIGH_METHOD_OR_MANUFACTURER_PRIMARY</x:v>
      </x:c>
      <x:c r="G15" s="12" t="str">
        <x:v>LOW</x:v>
      </x:c>
      <x:c r="H15" s="11" t="str">
        <x:v>HIGH</x:v>
      </x:c>
      <x:c r="I15" s="11" t="str">
        <x:v>HIGH</x:v>
      </x:c>
      <x:c r="J15" s="11" t="str">
        <x:v>HIGH</x:v>
      </x:c>
      <x:c r="K15" s="11" t="n">
        <x:v>56.4463</x:v>
      </x:c>
      <x:c r="L15" s="11" t="str">
        <x:v>Face architecture and thickness</x:v>
      </x:c>
      <x:c r="M15" s="11" t="str">
        <x:v>Engineering envelope, not a statistically calibrated confidence interval.</x:v>
      </x:c>
      <x:c r="N15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5" s="11" t="str">
        <x:v>CALCULATED</x:v>
      </x:c>
    </x:row>
    <x:row r="16" ht="60" hidden="0" customHeight="1">
      <x:c r="A16" s="11" t="str">
        <x:v>UNC-G-B7-000015</x:v>
      </x:c>
      <x:c r="B16" s="11" t="str">
        <x:v>PRED-G-B7-000015</x:v>
      </x:c>
      <x:c r="C16" s="11" t="str">
        <x:v>TESTACT-G-B4-000022</x:v>
      </x:c>
      <x:c r="D16" s="11" t="str">
        <x:v>LOW</x:v>
      </x:c>
      <x:c r="E16" s="12" t="str">
        <x:v>Traceable generic source or method plus explicit assumptions; no company-specific material identity or physical calibration.</x:v>
      </x:c>
      <x:c r="F16" s="11" t="str">
        <x:v>HIGH_METHOD_OR_MANUFACTURER_PRIMARY</x:v>
      </x:c>
      <x:c r="G16" s="12" t="str">
        <x:v>LOW</x:v>
      </x:c>
      <x:c r="H16" s="11" t="str">
        <x:v>HIGH</x:v>
      </x:c>
      <x:c r="I16" s="11" t="str">
        <x:v>HIGH</x:v>
      </x:c>
      <x:c r="J16" s="11" t="str">
        <x:v>HIGH</x:v>
      </x:c>
      <x:c r="K16" s="11" t="n">
        <x:v>22.6532</x:v>
      </x:c>
      <x:c r="L16" s="11" t="str">
        <x:v>Face architecture and thickness</x:v>
      </x:c>
      <x:c r="M16" s="11" t="str">
        <x:v>Engineering envelope, not a statistically calibrated confidence interval.</x:v>
      </x:c>
      <x:c r="N16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6" s="11" t="str">
        <x:v>CALCULATED</x:v>
      </x:c>
    </x:row>
    <x:row r="17" ht="60" hidden="0" customHeight="1">
      <x:c r="A17" s="11" t="str">
        <x:v>UNC-G-B7-000016</x:v>
      </x:c>
      <x:c r="B17" s="11" t="str">
        <x:v>PRED-G-B7-000016</x:v>
      </x:c>
      <x:c r="C17" s="11" t="str">
        <x:v>TESTACT-G-B4-000012</x:v>
      </x:c>
      <x:c r="D17" s="11" t="str">
        <x:v>LOW</x:v>
      </x:c>
      <x:c r="E17" s="12" t="str">
        <x:v>Traceable generic source or method plus explicit assumptions; no company-specific material identity or physical calibration.</x:v>
      </x:c>
      <x:c r="F17" s="11" t="str">
        <x:v>HIGH_METHOD_OR_MANUFACTURER_PRIMARY</x:v>
      </x:c>
      <x:c r="G17" s="12" t="str">
        <x:v>VERY_LOW</x:v>
      </x:c>
      <x:c r="H17" s="11" t="str">
        <x:v>HIGH</x:v>
      </x:c>
      <x:c r="I17" s="11" t="str">
        <x:v>HIGH</x:v>
      </x:c>
      <x:c r="J17" s="11" t="str">
        <x:v>HIGH</x:v>
      </x:c>
      <x:c r="K17" s="11" t="n">
        <x:v>224.775</x:v>
      </x:c>
      <x:c r="L17" s="11" t="str">
        <x:v>Fatigue anchor and exponent</x:v>
      </x:c>
      <x:c r="M17" s="11" t="str">
        <x:v>Engineering envelope, not a statistically calibrated confidence interval.</x:v>
      </x:c>
      <x:c r="N17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7" s="11" t="str">
        <x:v>CALCULATED</x:v>
      </x:c>
    </x:row>
    <x:row r="18" ht="60" hidden="0" customHeight="1">
      <x:c r="A18" s="11" t="str">
        <x:v>UNC-G-B7-000017</x:v>
      </x:c>
      <x:c r="B18" s="11" t="str">
        <x:v>PRED-G-B7-000017</x:v>
      </x:c>
      <x:c r="C18" s="11" t="str">
        <x:v>TESTACT-G-B4-000012</x:v>
      </x:c>
      <x:c r="D18" s="11" t="str">
        <x:v>LOW</x:v>
      </x:c>
      <x:c r="E18" s="12" t="str">
        <x:v>Traceable generic source or method plus explicit assumptions; no company-specific material identity or physical calibration.</x:v>
      </x:c>
      <x:c r="F18" s="11" t="str">
        <x:v>HIGH_METHOD_OR_MANUFACTURER_PRIMARY</x:v>
      </x:c>
      <x:c r="G18" s="12" t="str">
        <x:v>VERY_LOW</x:v>
      </x:c>
      <x:c r="H18" s="11" t="str">
        <x:v>HIGH</x:v>
      </x:c>
      <x:c r="I18" s="11" t="str">
        <x:v>HIGH</x:v>
      </x:c>
      <x:c r="J18" s="11" t="str">
        <x:v>HIGH</x:v>
      </x:c>
      <x:c r="K18" s="11" t="n">
        <x:v>135</x:v>
      </x:c>
      <x:c r="L18" s="11" t="str">
        <x:v>Fatigue anchor and exponent</x:v>
      </x:c>
      <x:c r="M18" s="11" t="str">
        <x:v>Engineering envelope, not a statistically calibrated confidence interval.</x:v>
      </x:c>
      <x:c r="N18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8" s="11" t="str">
        <x:v>CALCULATED</x:v>
      </x:c>
    </x:row>
    <x:row r="19" ht="60" hidden="0" customHeight="1">
      <x:c r="A19" s="11" t="str">
        <x:v>UNC-G-B7-000018</x:v>
      </x:c>
      <x:c r="B19" s="11" t="str">
        <x:v>PRED-G-B7-000018</x:v>
      </x:c>
      <x:c r="C19" s="11" t="str">
        <x:v>TESTACT-G-B4-000012</x:v>
      </x:c>
      <x:c r="D19" s="11" t="str">
        <x:v>LOW</x:v>
      </x:c>
      <x:c r="E19" s="12" t="str">
        <x:v>Traceable generic source or method plus explicit assumptions; no company-specific material identity or physical calibration.</x:v>
      </x:c>
      <x:c r="F19" s="11" t="str">
        <x:v>HIGH_METHOD_OR_MANUFACTURER_PRIMARY</x:v>
      </x:c>
      <x:c r="G19" s="12" t="str">
        <x:v>VERY_LOW</x:v>
      </x:c>
      <x:c r="H19" s="11" t="str">
        <x:v>HIGH</x:v>
      </x:c>
      <x:c r="I19" s="11" t="str">
        <x:v>HIGH</x:v>
      </x:c>
      <x:c r="J19" s="11" t="str">
        <x:v>HIGH</x:v>
      </x:c>
      <x:c r="K19" s="11" t="n">
        <x:v>205.583</x:v>
      </x:c>
      <x:c r="L19" s="11" t="str">
        <x:v>Fatigue anchor and exponent</x:v>
      </x:c>
      <x:c r="M19" s="11" t="str">
        <x:v>Engineering envelope, not a statistically calibrated confidence interval.</x:v>
      </x:c>
      <x:c r="N19" s="12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19" s="11" t="str">
        <x:v>CALCULATED</x:v>
      </x:c>
    </x:row>
    <x:row r="20" ht="60" hidden="0" customHeight="1">
      <x:c r="A20" s="13" t="str">
        <x:v>UNC-G-B7-000019</x:v>
      </x:c>
      <x:c r="B20" s="13" t="str">
        <x:v>PRED-G-B7-000019</x:v>
      </x:c>
      <x:c r="C20" s="13" t="str">
        <x:v>TESTACT-G-B4-000012</x:v>
      </x:c>
      <x:c r="D20" s="13" t="str">
        <x:v>LOW</x:v>
      </x:c>
      <x:c r="E20" s="14" t="str">
        <x:v>Traceable generic source or method plus explicit assumptions; no company-specific material identity or physical calibration.</x:v>
      </x:c>
      <x:c r="F20" s="13" t="str">
        <x:v>HIGH_METHOD_OR_MANUFACTURER_PRIMARY</x:v>
      </x:c>
      <x:c r="G20" s="14" t="str">
        <x:v>VERY_LOW</x:v>
      </x:c>
      <x:c r="H20" s="13" t="str">
        <x:v>HIGH</x:v>
      </x:c>
      <x:c r="I20" s="13" t="str">
        <x:v>HIGH</x:v>
      </x:c>
      <x:c r="J20" s="13" t="str">
        <x:v>HIGH</x:v>
      </x:c>
      <x:c r="K20" s="13" t="n">
        <x:v>6.98925</x:v>
      </x:c>
      <x:c r="L20" s="13" t="str">
        <x:v>Fatigue anchor and exponent</x:v>
      </x:c>
      <x:c r="M20" s="13" t="str">
        <x:v>Engineering envelope, not a statistically calibrated confidence interval.</x:v>
      </x:c>
      <x:c r="N20" s="14" t="str">
        <x:v>Engineering prediction for the declared Aerrow/FC002/T700/16 mm PP honeycomb/semi-hot-press working configuration under stated assumptions. The declared configuration is not proof of as-built material identity, lot identity, laminate architecture, bondline, or actual physical performance.</x:v>
      </x:c>
      <x:c r="O20" s="13" t="str">
        <x:v>CALCULATED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26" hidden="0" customWidth="1"/>
    <x:col min="5" max="5" width="26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32" hidden="0" customWidth="1"/>
    <x:col min="11" max="11" width="18" hidden="0" customWidth="1"/>
    <x:col min="12" max="12" width="26" hidden="0" customWidth="1"/>
    <x:col min="13" max="13" width="18" hidden="0" customWidth="1"/>
    <x:col min="14" max="14" width="18" hidden="0" customWidth="1"/>
    <x:col min="15" max="15" width="18" hidden="0" customWidth="1"/>
    <x:col min="16" max="16" width="26" hidden="0" customWidth="1"/>
    <x:col min="17" max="17" width="18" hidden="0" customWidth="1"/>
    <x:col min="18" max="18" width="26" hidden="0" customWidth="1"/>
    <x:col min="19" max="19" width="26" hidden="0" customWidth="1"/>
    <x:col min="20" max="20" width="26" hidden="0" customWidth="1"/>
  </x:cols>
  <x:sheetData>
    <x:row r="1" ht="36" customHeight="1">
      <x:c r="A1" s="7" t="str">
        <x:v>synthetic_sample_id</x:v>
      </x:c>
      <x:c r="B1" s="7" t="str">
        <x:v>parent_prediction_id</x:v>
      </x:c>
      <x:c r="C1" s="7" t="str">
        <x:v>parent_model_id</x:v>
      </x:c>
      <x:c r="D1" s="7" t="str">
        <x:v>test_action_id</x:v>
      </x:c>
      <x:c r="E1" s="7" t="str">
        <x:v>configuration_id</x:v>
      </x:c>
      <x:c r="F1" s="7" t="str">
        <x:v>replicate_index</x:v>
      </x:c>
      <x:c r="G1" s="7" t="str">
        <x:v>generation_rule</x:v>
      </x:c>
      <x:c r="H1" s="7" t="str">
        <x:v>distribution</x:v>
      </x:c>
      <x:c r="I1" s="7" t="str">
        <x:v>seed</x:v>
      </x:c>
      <x:c r="J1" s="7" t="str">
        <x:v>parameter_name</x:v>
      </x:c>
      <x:c r="K1" s="7" t="str">
        <x:v>synthetic_value</x:v>
      </x:c>
      <x:c r="L1" s="7" t="str">
        <x:v>units</x:v>
      </x:c>
      <x:c r="M1" s="7" t="str">
        <x:v>envelope_lower</x:v>
      </x:c>
      <x:c r="N1" s="7" t="str">
        <x:v>envelope_upper</x:v>
      </x:c>
      <x:c r="O1" s="7" t="str">
        <x:v>outlier_failure_case_simulation</x:v>
      </x:c>
      <x:c r="P1" s="7" t="str">
        <x:v>data_class</x:v>
      </x:c>
      <x:c r="Q1" s="7" t="str">
        <x:v>not_measured</x:v>
      </x:c>
      <x:c r="R1" s="7" t="str">
        <x:v>physical_test_status</x:v>
      </x:c>
      <x:c r="S1" s="7" t="str">
        <x:v>controlled_evidence_status</x:v>
      </x:c>
      <x:c r="T1" s="7" t="str">
        <x:v>gap_closure_status</x:v>
      </x:c>
    </x:row>
    <x:row r="2" ht="15" hidden="0" customHeight="1">
      <x:c r="A2" s="9" t="str">
        <x:v>SYN-G-B7-000001</x:v>
      </x:c>
      <x:c r="B2" s="9" t="str">
        <x:v>PRED-G-B7-000001</x:v>
      </x:c>
      <x:c r="C2" s="10" t="str">
        <x:v>MODEL-G-B7-000001</x:v>
      </x:c>
      <x:c r="D2" s="9" t="str">
        <x:v>TESTACT-G-B4-000020</x:v>
      </x:c>
      <x:c r="E2" s="9" t="str">
        <x:v>CFG-B001-AERROW-FC002-16-T700-PP-SHP-REV1</x:v>
      </x:c>
      <x:c r="F2" s="9" t="n">
        <x:v>1</x:v>
      </x:c>
      <x:c r="G2" s="9" t="str">
        <x:v>triangular(lower, upper, nominal)</x:v>
      </x:c>
      <x:c r="H2" s="9" t="str">
        <x:v>TRIANGULAR_BOUNDED</x:v>
      </x:c>
      <x:c r="I2" s="9" t="n">
        <x:v>20260914</x:v>
      </x:c>
      <x:c r="J2" s="9" t="str">
        <x:v>Core bulk density</x:v>
      </x:c>
      <x:c r="K2" s="9" t="n">
        <x:v>69.9407</x:v>
      </x:c>
      <x:c r="L2" s="9" t="str">
        <x:v>kg/m3</x:v>
      </x:c>
      <x:c r="M2" s="9" t="n">
        <x:v>60</x:v>
      </x:c>
      <x:c r="N2" s="9" t="n">
        <x:v>80</x:v>
      </x:c>
      <x:c r="O2" s="9" t="str">
        <x:v>FALSE</x:v>
      </x:c>
      <x:c r="P2" s="9" t="str">
        <x:v>SYNTHETIC</x:v>
      </x:c>
      <x:c r="Q2" s="9" t="str">
        <x:v>TRUE</x:v>
      </x:c>
      <x:c r="R2" s="9" t="str">
        <x:v>NOT_EXECUTED</x:v>
      </x:c>
      <x:c r="S2" s="9" t="str">
        <x:v>NOT_PROMOTED</x:v>
      </x:c>
      <x:c r="T2" s="10" t="str">
        <x:v>OPEN</x:v>
      </x:c>
    </x:row>
    <x:row r="3" ht="15" hidden="0" customHeight="1">
      <x:c r="A3" s="11" t="str">
        <x:v>SYN-G-B7-000002</x:v>
      </x:c>
      <x:c r="B3" s="11" t="str">
        <x:v>PRED-G-B7-000001</x:v>
      </x:c>
      <x:c r="C3" s="12" t="str">
        <x:v>MODEL-G-B7-000001</x:v>
      </x:c>
      <x:c r="D3" s="11" t="str">
        <x:v>TESTACT-G-B4-000020</x:v>
      </x:c>
      <x:c r="E3" s="11" t="str">
        <x:v>CFG-B001-AERROW-FC002-16-T700-PP-SHP-REV1</x:v>
      </x:c>
      <x:c r="F3" s="11" t="n">
        <x:v>2</x:v>
      </x:c>
      <x:c r="G3" s="11" t="str">
        <x:v>triangular(lower, upper, nominal)</x:v>
      </x:c>
      <x:c r="H3" s="11" t="str">
        <x:v>TRIANGULAR_BOUNDED</x:v>
      </x:c>
      <x:c r="I3" s="11" t="n">
        <x:v>20260914</x:v>
      </x:c>
      <x:c r="J3" s="11" t="str">
        <x:v>Core bulk density</x:v>
      </x:c>
      <x:c r="K3" s="11" t="n">
        <x:v>72.2204</x:v>
      </x:c>
      <x:c r="L3" s="11" t="str">
        <x:v>kg/m3</x:v>
      </x:c>
      <x:c r="M3" s="11" t="n">
        <x:v>60</x:v>
      </x:c>
      <x:c r="N3" s="11" t="n">
        <x:v>80</x:v>
      </x:c>
      <x:c r="O3" s="11" t="str">
        <x:v>FALSE</x:v>
      </x:c>
      <x:c r="P3" s="11" t="str">
        <x:v>SYNTHETIC</x:v>
      </x:c>
      <x:c r="Q3" s="11" t="str">
        <x:v>TRUE</x:v>
      </x:c>
      <x:c r="R3" s="11" t="str">
        <x:v>NOT_EXECUTED</x:v>
      </x:c>
      <x:c r="S3" s="11" t="str">
        <x:v>NOT_PROMOTED</x:v>
      </x:c>
      <x:c r="T3" s="12" t="str">
        <x:v>OPEN</x:v>
      </x:c>
    </x:row>
    <x:row r="4" ht="15" hidden="0" customHeight="1">
      <x:c r="A4" s="11" t="str">
        <x:v>SYN-G-B7-000003</x:v>
      </x:c>
      <x:c r="B4" s="11" t="str">
        <x:v>PRED-G-B7-000001</x:v>
      </x:c>
      <x:c r="C4" s="12" t="str">
        <x:v>MODEL-G-B7-000001</x:v>
      </x:c>
      <x:c r="D4" s="11" t="str">
        <x:v>TESTACT-G-B4-000020</x:v>
      </x:c>
      <x:c r="E4" s="11" t="str">
        <x:v>CFG-B001-AERROW-FC002-16-T700-PP-SHP-REV1</x:v>
      </x:c>
      <x:c r="F4" s="11" t="n">
        <x:v>3</x:v>
      </x:c>
      <x:c r="G4" s="11" t="str">
        <x:v>triangular(lower, upper, nominal)</x:v>
      </x:c>
      <x:c r="H4" s="11" t="str">
        <x:v>TRIANGULAR_BOUNDED</x:v>
      </x:c>
      <x:c r="I4" s="11" t="n">
        <x:v>20260914</x:v>
      </x:c>
      <x:c r="J4" s="11" t="str">
        <x:v>Core bulk density</x:v>
      </x:c>
      <x:c r="K4" s="11" t="n">
        <x:v>72.7013</x:v>
      </x:c>
      <x:c r="L4" s="11" t="str">
        <x:v>kg/m3</x:v>
      </x:c>
      <x:c r="M4" s="11" t="n">
        <x:v>60</x:v>
      </x:c>
      <x:c r="N4" s="11" t="n">
        <x:v>80</x:v>
      </x:c>
      <x:c r="O4" s="11" t="str">
        <x:v>FALSE</x:v>
      </x:c>
      <x:c r="P4" s="11" t="str">
        <x:v>SYNTHETIC</x:v>
      </x:c>
      <x:c r="Q4" s="11" t="str">
        <x:v>TRUE</x:v>
      </x:c>
      <x:c r="R4" s="11" t="str">
        <x:v>NOT_EXECUTED</x:v>
      </x:c>
      <x:c r="S4" s="11" t="str">
        <x:v>NOT_PROMOTED</x:v>
      </x:c>
      <x:c r="T4" s="12" t="str">
        <x:v>OPEN</x:v>
      </x:c>
    </x:row>
    <x:row r="5" ht="15" hidden="0" customHeight="1">
      <x:c r="A5" s="11" t="str">
        <x:v>SYN-G-B7-000004</x:v>
      </x:c>
      <x:c r="B5" s="11" t="str">
        <x:v>PRED-G-B7-000001</x:v>
      </x:c>
      <x:c r="C5" s="12" t="str">
        <x:v>MODEL-G-B7-000001</x:v>
      </x:c>
      <x:c r="D5" s="11" t="str">
        <x:v>TESTACT-G-B4-000020</x:v>
      </x:c>
      <x:c r="E5" s="11" t="str">
        <x:v>CFG-B001-AERROW-FC002-16-T700-PP-SHP-REV1</x:v>
      </x:c>
      <x:c r="F5" s="11" t="n">
        <x:v>4</x:v>
      </x:c>
      <x:c r="G5" s="11" t="str">
        <x:v>triangular(lower, upper, nominal)</x:v>
      </x:c>
      <x:c r="H5" s="11" t="str">
        <x:v>TRIANGULAR_BOUNDED</x:v>
      </x:c>
      <x:c r="I5" s="11" t="n">
        <x:v>20260914</x:v>
      </x:c>
      <x:c r="J5" s="11" t="str">
        <x:v>Core bulk density</x:v>
      </x:c>
      <x:c r="K5" s="11" t="n">
        <x:v>71.7123</x:v>
      </x:c>
      <x:c r="L5" s="11" t="str">
        <x:v>kg/m3</x:v>
      </x:c>
      <x:c r="M5" s="11" t="n">
        <x:v>60</x:v>
      </x:c>
      <x:c r="N5" s="11" t="n">
        <x:v>80</x:v>
      </x:c>
      <x:c r="O5" s="11" t="str">
        <x:v>FALSE</x:v>
      </x:c>
      <x:c r="P5" s="11" t="str">
        <x:v>SYNTHETIC</x:v>
      </x:c>
      <x:c r="Q5" s="11" t="str">
        <x:v>TRUE</x:v>
      </x:c>
      <x:c r="R5" s="11" t="str">
        <x:v>NOT_EXECUTED</x:v>
      </x:c>
      <x:c r="S5" s="11" t="str">
        <x:v>NOT_PROMOTED</x:v>
      </x:c>
      <x:c r="T5" s="12" t="str">
        <x:v>OPEN</x:v>
      </x:c>
    </x:row>
    <x:row r="6" ht="15" hidden="0" customHeight="1">
      <x:c r="A6" s="11" t="str">
        <x:v>SYN-G-B7-000005</x:v>
      </x:c>
      <x:c r="B6" s="11" t="str">
        <x:v>PRED-G-B7-000001</x:v>
      </x:c>
      <x:c r="C6" s="12" t="str">
        <x:v>MODEL-G-B7-000001</x:v>
      </x:c>
      <x:c r="D6" s="11" t="str">
        <x:v>TESTACT-G-B4-000020</x:v>
      </x:c>
      <x:c r="E6" s="11" t="str">
        <x:v>CFG-B001-AERROW-FC002-16-T700-PP-SHP-REV1</x:v>
      </x:c>
      <x:c r="F6" s="11" t="n">
        <x:v>5</x:v>
      </x:c>
      <x:c r="G6" s="11" t="str">
        <x:v>triangular(lower, upper, nominal)</x:v>
      </x:c>
      <x:c r="H6" s="11" t="str">
        <x:v>TRIANGULAR_BOUNDED</x:v>
      </x:c>
      <x:c r="I6" s="11" t="n">
        <x:v>20260914</x:v>
      </x:c>
      <x:c r="J6" s="11" t="str">
        <x:v>Core bulk density</x:v>
      </x:c>
      <x:c r="K6" s="11" t="n">
        <x:v>74.8033</x:v>
      </x:c>
      <x:c r="L6" s="11" t="str">
        <x:v>kg/m3</x:v>
      </x:c>
      <x:c r="M6" s="11" t="n">
        <x:v>60</x:v>
      </x:c>
      <x:c r="N6" s="11" t="n">
        <x:v>80</x:v>
      </x:c>
      <x:c r="O6" s="11" t="str">
        <x:v>FALSE</x:v>
      </x:c>
      <x:c r="P6" s="11" t="str">
        <x:v>SYNTHETIC</x:v>
      </x:c>
      <x:c r="Q6" s="11" t="str">
        <x:v>TRUE</x:v>
      </x:c>
      <x:c r="R6" s="11" t="str">
        <x:v>NOT_EXECUTED</x:v>
      </x:c>
      <x:c r="S6" s="11" t="str">
        <x:v>NOT_PROMOTED</x:v>
      </x:c>
      <x:c r="T6" s="12" t="str">
        <x:v>OPEN</x:v>
      </x:c>
    </x:row>
    <x:row r="7" ht="15" hidden="0" customHeight="1">
      <x:c r="A7" s="11" t="str">
        <x:v>SYN-G-B7-000006</x:v>
      </x:c>
      <x:c r="B7" s="11" t="str">
        <x:v>PRED-G-B7-000001</x:v>
      </x:c>
      <x:c r="C7" s="12" t="str">
        <x:v>MODEL-G-B7-000001</x:v>
      </x:c>
      <x:c r="D7" s="11" t="str">
        <x:v>TESTACT-G-B4-000020</x:v>
      </x:c>
      <x:c r="E7" s="11" t="str">
        <x:v>CFG-B001-AERROW-FC002-16-T700-PP-SHP-REV1</x:v>
      </x:c>
      <x:c r="F7" s="11" t="n">
        <x:v>6</x:v>
      </x:c>
      <x:c r="G7" s="11" t="str">
        <x:v>triangular(lower, upper, nominal)</x:v>
      </x:c>
      <x:c r="H7" s="11" t="str">
        <x:v>TRIANGULAR_BOUNDED</x:v>
      </x:c>
      <x:c r="I7" s="11" t="n">
        <x:v>20260914</x:v>
      </x:c>
      <x:c r="J7" s="11" t="str">
        <x:v>Core bulk density</x:v>
      </x:c>
      <x:c r="K7" s="11" t="n">
        <x:v>73.5772</x:v>
      </x:c>
      <x:c r="L7" s="11" t="str">
        <x:v>kg/m3</x:v>
      </x:c>
      <x:c r="M7" s="11" t="n">
        <x:v>60</x:v>
      </x:c>
      <x:c r="N7" s="11" t="n">
        <x:v>80</x:v>
      </x:c>
      <x:c r="O7" s="11" t="str">
        <x:v>FALSE</x:v>
      </x:c>
      <x:c r="P7" s="11" t="str">
        <x:v>SYNTHETIC</x:v>
      </x:c>
      <x:c r="Q7" s="11" t="str">
        <x:v>TRUE</x:v>
      </x:c>
      <x:c r="R7" s="11" t="str">
        <x:v>NOT_EXECUTED</x:v>
      </x:c>
      <x:c r="S7" s="11" t="str">
        <x:v>NOT_PROMOTED</x:v>
      </x:c>
      <x:c r="T7" s="12" t="str">
        <x:v>OPEN</x:v>
      </x:c>
    </x:row>
    <x:row r="8" ht="15" hidden="0" customHeight="1">
      <x:c r="A8" s="11" t="str">
        <x:v>SYN-G-B7-000007</x:v>
      </x:c>
      <x:c r="B8" s="11" t="str">
        <x:v>PRED-G-B7-000001</x:v>
      </x:c>
      <x:c r="C8" s="12" t="str">
        <x:v>MODEL-G-B7-000001</x:v>
      </x:c>
      <x:c r="D8" s="11" t="str">
        <x:v>TESTACT-G-B4-000020</x:v>
      </x:c>
      <x:c r="E8" s="11" t="str">
        <x:v>CFG-B001-AERROW-FC002-16-T700-PP-SHP-REV1</x:v>
      </x:c>
      <x:c r="F8" s="11" t="n">
        <x:v>7</x:v>
      </x:c>
      <x:c r="G8" s="11" t="str">
        <x:v>triangular(lower, upper, nominal)</x:v>
      </x:c>
      <x:c r="H8" s="11" t="str">
        <x:v>TRIANGULAR_BOUNDED</x:v>
      </x:c>
      <x:c r="I8" s="11" t="n">
        <x:v>20260914</x:v>
      </x:c>
      <x:c r="J8" s="11" t="str">
        <x:v>Core bulk density</x:v>
      </x:c>
      <x:c r="K8" s="11" t="n">
        <x:v>73.6287</x:v>
      </x:c>
      <x:c r="L8" s="11" t="str">
        <x:v>kg/m3</x:v>
      </x:c>
      <x:c r="M8" s="11" t="n">
        <x:v>60</x:v>
      </x:c>
      <x:c r="N8" s="11" t="n">
        <x:v>80</x:v>
      </x:c>
      <x:c r="O8" s="11" t="str">
        <x:v>FALSE</x:v>
      </x:c>
      <x:c r="P8" s="11" t="str">
        <x:v>SYNTHETIC</x:v>
      </x:c>
      <x:c r="Q8" s="11" t="str">
        <x:v>TRUE</x:v>
      </x:c>
      <x:c r="R8" s="11" t="str">
        <x:v>NOT_EXECUTED</x:v>
      </x:c>
      <x:c r="S8" s="11" t="str">
        <x:v>NOT_PROMOTED</x:v>
      </x:c>
      <x:c r="T8" s="12" t="str">
        <x:v>OPEN</x:v>
      </x:c>
    </x:row>
    <x:row r="9" ht="15" hidden="0" customHeight="1">
      <x:c r="A9" s="11" t="str">
        <x:v>SYN-G-B7-000008</x:v>
      </x:c>
      <x:c r="B9" s="11" t="str">
        <x:v>PRED-G-B7-000001</x:v>
      </x:c>
      <x:c r="C9" s="12" t="str">
        <x:v>MODEL-G-B7-000001</x:v>
      </x:c>
      <x:c r="D9" s="11" t="str">
        <x:v>TESTACT-G-B4-000020</x:v>
      </x:c>
      <x:c r="E9" s="11" t="str">
        <x:v>CFG-B001-AERROW-FC002-16-T700-PP-SHP-REV1</x:v>
      </x:c>
      <x:c r="F9" s="11" t="n">
        <x:v>8</x:v>
      </x:c>
      <x:c r="G9" s="11" t="str">
        <x:v>triangular(lower, upper, nominal)</x:v>
      </x:c>
      <x:c r="H9" s="11" t="str">
        <x:v>TRIANGULAR_BOUNDED</x:v>
      </x:c>
      <x:c r="I9" s="11" t="n">
        <x:v>20260914</x:v>
      </x:c>
      <x:c r="J9" s="11" t="str">
        <x:v>Core bulk density</x:v>
      </x:c>
      <x:c r="K9" s="11" t="n">
        <x:v>72.3215</x:v>
      </x:c>
      <x:c r="L9" s="11" t="str">
        <x:v>kg/m3</x:v>
      </x:c>
      <x:c r="M9" s="11" t="n">
        <x:v>60</x:v>
      </x:c>
      <x:c r="N9" s="11" t="n">
        <x:v>80</x:v>
      </x:c>
      <x:c r="O9" s="11" t="str">
        <x:v>FALSE</x:v>
      </x:c>
      <x:c r="P9" s="11" t="str">
        <x:v>SYNTHETIC</x:v>
      </x:c>
      <x:c r="Q9" s="11" t="str">
        <x:v>TRUE</x:v>
      </x:c>
      <x:c r="R9" s="11" t="str">
        <x:v>NOT_EXECUTED</x:v>
      </x:c>
      <x:c r="S9" s="11" t="str">
        <x:v>NOT_PROMOTED</x:v>
      </x:c>
      <x:c r="T9" s="12" t="str">
        <x:v>OPEN</x:v>
      </x:c>
    </x:row>
    <x:row r="10" ht="15" hidden="0" customHeight="1">
      <x:c r="A10" s="11" t="str">
        <x:v>SYN-G-B7-000009</x:v>
      </x:c>
      <x:c r="B10" s="11" t="str">
        <x:v>PRED-G-B7-000001</x:v>
      </x:c>
      <x:c r="C10" s="12" t="str">
        <x:v>MODEL-G-B7-000001</x:v>
      </x:c>
      <x:c r="D10" s="11" t="str">
        <x:v>TESTACT-G-B4-000020</x:v>
      </x:c>
      <x:c r="E10" s="11" t="str">
        <x:v>CFG-B001-AERROW-FC002-16-T700-PP-SHP-REV1</x:v>
      </x:c>
      <x:c r="F10" s="11" t="n">
        <x:v>9</x:v>
      </x:c>
      <x:c r="G10" s="11" t="str">
        <x:v>triangular(lower, upper, nominal)</x:v>
      </x:c>
      <x:c r="H10" s="11" t="str">
        <x:v>TRIANGULAR_BOUNDED</x:v>
      </x:c>
      <x:c r="I10" s="11" t="n">
        <x:v>20260914</x:v>
      </x:c>
      <x:c r="J10" s="11" t="str">
        <x:v>Core bulk density</x:v>
      </x:c>
      <x:c r="K10" s="11" t="n">
        <x:v>74.6086</x:v>
      </x:c>
      <x:c r="L10" s="11" t="str">
        <x:v>kg/m3</x:v>
      </x:c>
      <x:c r="M10" s="11" t="n">
        <x:v>60</x:v>
      </x:c>
      <x:c r="N10" s="11" t="n">
        <x:v>80</x:v>
      </x:c>
      <x:c r="O10" s="11" t="str">
        <x:v>FALSE</x:v>
      </x:c>
      <x:c r="P10" s="11" t="str">
        <x:v>SYNTHETIC</x:v>
      </x:c>
      <x:c r="Q10" s="11" t="str">
        <x:v>TRUE</x:v>
      </x:c>
      <x:c r="R10" s="11" t="str">
        <x:v>NOT_EXECUTED</x:v>
      </x:c>
      <x:c r="S10" s="11" t="str">
        <x:v>NOT_PROMOTED</x:v>
      </x:c>
      <x:c r="T10" s="12" t="str">
        <x:v>OPEN</x:v>
      </x:c>
    </x:row>
    <x:row r="11" ht="15" hidden="0" customHeight="1">
      <x:c r="A11" s="11" t="str">
        <x:v>SYN-G-B7-000010</x:v>
      </x:c>
      <x:c r="B11" s="11" t="str">
        <x:v>PRED-G-B7-000001</x:v>
      </x:c>
      <x:c r="C11" s="12" t="str">
        <x:v>MODEL-G-B7-000001</x:v>
      </x:c>
      <x:c r="D11" s="11" t="str">
        <x:v>TESTACT-G-B4-000020</x:v>
      </x:c>
      <x:c r="E11" s="11" t="str">
        <x:v>CFG-B001-AERROW-FC002-16-T700-PP-SHP-REV1</x:v>
      </x:c>
      <x:c r="F11" s="11" t="n">
        <x:v>10</x:v>
      </x:c>
      <x:c r="G11" s="11" t="str">
        <x:v>triangular(lower, upper, nominal)</x:v>
      </x:c>
      <x:c r="H11" s="11" t="str">
        <x:v>TRIANGULAR_BOUNDED</x:v>
      </x:c>
      <x:c r="I11" s="11" t="n">
        <x:v>20260914</x:v>
      </x:c>
      <x:c r="J11" s="11" t="str">
        <x:v>Core bulk density</x:v>
      </x:c>
      <x:c r="K11" s="11" t="n">
        <x:v>71.2821</x:v>
      </x:c>
      <x:c r="L11" s="11" t="str">
        <x:v>kg/m3</x:v>
      </x:c>
      <x:c r="M11" s="11" t="n">
        <x:v>60</x:v>
      </x:c>
      <x:c r="N11" s="11" t="n">
        <x:v>80</x:v>
      </x:c>
      <x:c r="O11" s="11" t="str">
        <x:v>FALSE</x:v>
      </x:c>
      <x:c r="P11" s="11" t="str">
        <x:v>SYNTHETIC</x:v>
      </x:c>
      <x:c r="Q11" s="11" t="str">
        <x:v>TRUE</x:v>
      </x:c>
      <x:c r="R11" s="11" t="str">
        <x:v>NOT_EXECUTED</x:v>
      </x:c>
      <x:c r="S11" s="11" t="str">
        <x:v>NOT_PROMOTED</x:v>
      </x:c>
      <x:c r="T11" s="12" t="str">
        <x:v>OPEN</x:v>
      </x:c>
    </x:row>
    <x:row r="12" ht="15" hidden="0" customHeight="1">
      <x:c r="A12" s="11" t="str">
        <x:v>SYN-G-B7-000011</x:v>
      </x:c>
      <x:c r="B12" s="11" t="str">
        <x:v>PRED-G-B7-000002</x:v>
      </x:c>
      <x:c r="C12" s="12" t="str">
        <x:v>MODEL-G-B7-000001</x:v>
      </x:c>
      <x:c r="D12" s="11" t="str">
        <x:v>TESTACT-G-B4-000020</x:v>
      </x:c>
      <x:c r="E12" s="11" t="str">
        <x:v>CFG-B001-AERROW-FC002-16-T700-PP-SHP-REV1</x:v>
      </x:c>
      <x:c r="F12" s="11" t="n">
        <x:v>1</x:v>
      </x:c>
      <x:c r="G12" s="11" t="str">
        <x:v>triangular(lower, upper, nominal)</x:v>
      </x:c>
      <x:c r="H12" s="11" t="str">
        <x:v>TRIANGULAR_BOUNDED</x:v>
      </x:c>
      <x:c r="I12" s="11" t="n">
        <x:v>20260914</x:v>
      </x:c>
      <x:c r="J12" s="11" t="str">
        <x:v>Core cell size</x:v>
      </x:c>
      <x:c r="K12" s="11" t="n">
        <x:v>8.61815</x:v>
      </x:c>
      <x:c r="L12" s="11" t="str">
        <x:v>mm</x:v>
      </x:c>
      <x:c r="M12" s="11" t="n">
        <x:v>8</x:v>
      </x:c>
      <x:c r="N12" s="11" t="n">
        <x:v>10</x:v>
      </x:c>
      <x:c r="O12" s="11" t="str">
        <x:v>FALSE</x:v>
      </x:c>
      <x:c r="P12" s="11" t="str">
        <x:v>SYNTHETIC</x:v>
      </x:c>
      <x:c r="Q12" s="11" t="str">
        <x:v>TRUE</x:v>
      </x:c>
      <x:c r="R12" s="11" t="str">
        <x:v>NOT_EXECUTED</x:v>
      </x:c>
      <x:c r="S12" s="11" t="str">
        <x:v>NOT_PROMOTED</x:v>
      </x:c>
      <x:c r="T12" s="12" t="str">
        <x:v>OPEN</x:v>
      </x:c>
    </x:row>
    <x:row r="13" ht="15" hidden="0" customHeight="1">
      <x:c r="A13" s="11" t="str">
        <x:v>SYN-G-B7-000012</x:v>
      </x:c>
      <x:c r="B13" s="11" t="str">
        <x:v>PRED-G-B7-000002</x:v>
      </x:c>
      <x:c r="C13" s="12" t="str">
        <x:v>MODEL-G-B7-000001</x:v>
      </x:c>
      <x:c r="D13" s="11" t="str">
        <x:v>TESTACT-G-B4-000020</x:v>
      </x:c>
      <x:c r="E13" s="11" t="str">
        <x:v>CFG-B001-AERROW-FC002-16-T700-PP-SHP-REV1</x:v>
      </x:c>
      <x:c r="F13" s="11" t="n">
        <x:v>2</x:v>
      </x:c>
      <x:c r="G13" s="11" t="str">
        <x:v>triangular(lower, upper, nominal)</x:v>
      </x:c>
      <x:c r="H13" s="11" t="str">
        <x:v>TRIANGULAR_BOUNDED</x:v>
      </x:c>
      <x:c r="I13" s="11" t="n">
        <x:v>20260914</x:v>
      </x:c>
      <x:c r="J13" s="11" t="str">
        <x:v>Core cell size</x:v>
      </x:c>
      <x:c r="K13" s="11" t="n">
        <x:v>9.16553</x:v>
      </x:c>
      <x:c r="L13" s="11" t="str">
        <x:v>mm</x:v>
      </x:c>
      <x:c r="M13" s="11" t="n">
        <x:v>8</x:v>
      </x:c>
      <x:c r="N13" s="11" t="n">
        <x:v>10</x:v>
      </x:c>
      <x:c r="O13" s="11" t="str">
        <x:v>FALSE</x:v>
      </x:c>
      <x:c r="P13" s="11" t="str">
        <x:v>SYNTHETIC</x:v>
      </x:c>
      <x:c r="Q13" s="11" t="str">
        <x:v>TRUE</x:v>
      </x:c>
      <x:c r="R13" s="11" t="str">
        <x:v>NOT_EXECUTED</x:v>
      </x:c>
      <x:c r="S13" s="11" t="str">
        <x:v>NOT_PROMOTED</x:v>
      </x:c>
      <x:c r="T13" s="12" t="str">
        <x:v>OPEN</x:v>
      </x:c>
    </x:row>
    <x:row r="14" ht="15" hidden="0" customHeight="1">
      <x:c r="A14" s="11" t="str">
        <x:v>SYN-G-B7-000013</x:v>
      </x:c>
      <x:c r="B14" s="11" t="str">
        <x:v>PRED-G-B7-000002</x:v>
      </x:c>
      <x:c r="C14" s="12" t="str">
        <x:v>MODEL-G-B7-000001</x:v>
      </x:c>
      <x:c r="D14" s="11" t="str">
        <x:v>TESTACT-G-B4-000020</x:v>
      </x:c>
      <x:c r="E14" s="11" t="str">
        <x:v>CFG-B001-AERROW-FC002-16-T700-PP-SHP-REV1</x:v>
      </x:c>
      <x:c r="F14" s="11" t="n">
        <x:v>3</x:v>
      </x:c>
      <x:c r="G14" s="11" t="str">
        <x:v>triangular(lower, upper, nominal)</x:v>
      </x:c>
      <x:c r="H14" s="11" t="str">
        <x:v>TRIANGULAR_BOUNDED</x:v>
      </x:c>
      <x:c r="I14" s="11" t="n">
        <x:v>20260914</x:v>
      </x:c>
      <x:c r="J14" s="11" t="str">
        <x:v>Core cell size</x:v>
      </x:c>
      <x:c r="K14" s="11" t="n">
        <x:v>8.3506</x:v>
      </x:c>
      <x:c r="L14" s="11" t="str">
        <x:v>mm</x:v>
      </x:c>
      <x:c r="M14" s="11" t="n">
        <x:v>8</x:v>
      </x:c>
      <x:c r="N14" s="11" t="n">
        <x:v>10</x:v>
      </x:c>
      <x:c r="O14" s="11" t="str">
        <x:v>FALSE</x:v>
      </x:c>
      <x:c r="P14" s="11" t="str">
        <x:v>SYNTHETIC</x:v>
      </x:c>
      <x:c r="Q14" s="11" t="str">
        <x:v>TRUE</x:v>
      </x:c>
      <x:c r="R14" s="11" t="str">
        <x:v>NOT_EXECUTED</x:v>
      </x:c>
      <x:c r="S14" s="11" t="str">
        <x:v>NOT_PROMOTED</x:v>
      </x:c>
      <x:c r="T14" s="12" t="str">
        <x:v>OPEN</x:v>
      </x:c>
    </x:row>
    <x:row r="15" ht="15" hidden="0" customHeight="1">
      <x:c r="A15" s="11" t="str">
        <x:v>SYN-G-B7-000014</x:v>
      </x:c>
      <x:c r="B15" s="11" t="str">
        <x:v>PRED-G-B7-000002</x:v>
      </x:c>
      <x:c r="C15" s="12" t="str">
        <x:v>MODEL-G-B7-000001</x:v>
      </x:c>
      <x:c r="D15" s="11" t="str">
        <x:v>TESTACT-G-B4-000020</x:v>
      </x:c>
      <x:c r="E15" s="11" t="str">
        <x:v>CFG-B001-AERROW-FC002-16-T700-PP-SHP-REV1</x:v>
      </x:c>
      <x:c r="F15" s="11" t="n">
        <x:v>4</x:v>
      </x:c>
      <x:c r="G15" s="11" t="str">
        <x:v>triangular(lower, upper, nominal)</x:v>
      </x:c>
      <x:c r="H15" s="11" t="str">
        <x:v>TRIANGULAR_BOUNDED</x:v>
      </x:c>
      <x:c r="I15" s="11" t="n">
        <x:v>20260914</x:v>
      </x:c>
      <x:c r="J15" s="11" t="str">
        <x:v>Core cell size</x:v>
      </x:c>
      <x:c r="K15" s="11" t="n">
        <x:v>9.25439</x:v>
      </x:c>
      <x:c r="L15" s="11" t="str">
        <x:v>mm</x:v>
      </x:c>
      <x:c r="M15" s="11" t="n">
        <x:v>8</x:v>
      </x:c>
      <x:c r="N15" s="11" t="n">
        <x:v>10</x:v>
      </x:c>
      <x:c r="O15" s="11" t="str">
        <x:v>FALSE</x:v>
      </x:c>
      <x:c r="P15" s="11" t="str">
        <x:v>SYNTHETIC</x:v>
      </x:c>
      <x:c r="Q15" s="11" t="str">
        <x:v>TRUE</x:v>
      </x:c>
      <x:c r="R15" s="11" t="str">
        <x:v>NOT_EXECUTED</x:v>
      </x:c>
      <x:c r="S15" s="11" t="str">
        <x:v>NOT_PROMOTED</x:v>
      </x:c>
      <x:c r="T15" s="12" t="str">
        <x:v>OPEN</x:v>
      </x:c>
    </x:row>
    <x:row r="16" ht="15" hidden="0" customHeight="1">
      <x:c r="A16" s="11" t="str">
        <x:v>SYN-G-B7-000015</x:v>
      </x:c>
      <x:c r="B16" s="11" t="str">
        <x:v>PRED-G-B7-000002</x:v>
      </x:c>
      <x:c r="C16" s="12" t="str">
        <x:v>MODEL-G-B7-000001</x:v>
      </x:c>
      <x:c r="D16" s="11" t="str">
        <x:v>TESTACT-G-B4-000020</x:v>
      </x:c>
      <x:c r="E16" s="11" t="str">
        <x:v>CFG-B001-AERROW-FC002-16-T700-PP-SHP-REV1</x:v>
      </x:c>
      <x:c r="F16" s="11" t="n">
        <x:v>5</x:v>
      </x:c>
      <x:c r="G16" s="11" t="str">
        <x:v>triangular(lower, upper, nominal)</x:v>
      </x:c>
      <x:c r="H16" s="11" t="str">
        <x:v>TRIANGULAR_BOUNDED</x:v>
      </x:c>
      <x:c r="I16" s="11" t="n">
        <x:v>20260914</x:v>
      </x:c>
      <x:c r="J16" s="11" t="str">
        <x:v>Core cell size</x:v>
      </x:c>
      <x:c r="K16" s="11" t="n">
        <x:v>8.57097</x:v>
      </x:c>
      <x:c r="L16" s="11" t="str">
        <x:v>mm</x:v>
      </x:c>
      <x:c r="M16" s="11" t="n">
        <x:v>8</x:v>
      </x:c>
      <x:c r="N16" s="11" t="n">
        <x:v>10</x:v>
      </x:c>
      <x:c r="O16" s="11" t="str">
        <x:v>FALSE</x:v>
      </x:c>
      <x:c r="P16" s="11" t="str">
        <x:v>SYNTHETIC</x:v>
      </x:c>
      <x:c r="Q16" s="11" t="str">
        <x:v>TRUE</x:v>
      </x:c>
      <x:c r="R16" s="11" t="str">
        <x:v>NOT_EXECUTED</x:v>
      </x:c>
      <x:c r="S16" s="11" t="str">
        <x:v>NOT_PROMOTED</x:v>
      </x:c>
      <x:c r="T16" s="12" t="str">
        <x:v>OPEN</x:v>
      </x:c>
    </x:row>
    <x:row r="17" ht="15" hidden="0" customHeight="1">
      <x:c r="A17" s="11" t="str">
        <x:v>SYN-G-B7-000016</x:v>
      </x:c>
      <x:c r="B17" s="11" t="str">
        <x:v>PRED-G-B7-000002</x:v>
      </x:c>
      <x:c r="C17" s="12" t="str">
        <x:v>MODEL-G-B7-000001</x:v>
      </x:c>
      <x:c r="D17" s="11" t="str">
        <x:v>TESTACT-G-B4-000020</x:v>
      </x:c>
      <x:c r="E17" s="11" t="str">
        <x:v>CFG-B001-AERROW-FC002-16-T700-PP-SHP-REV1</x:v>
      </x:c>
      <x:c r="F17" s="11" t="n">
        <x:v>6</x:v>
      </x:c>
      <x:c r="G17" s="11" t="str">
        <x:v>triangular(lower, upper, nominal)</x:v>
      </x:c>
      <x:c r="H17" s="11" t="str">
        <x:v>TRIANGULAR_BOUNDED</x:v>
      </x:c>
      <x:c r="I17" s="11" t="n">
        <x:v>20260914</x:v>
      </x:c>
      <x:c r="J17" s="11" t="str">
        <x:v>Core cell size</x:v>
      </x:c>
      <x:c r="K17" s="11" t="n">
        <x:v>8.6725</x:v>
      </x:c>
      <x:c r="L17" s="11" t="str">
        <x:v>mm</x:v>
      </x:c>
      <x:c r="M17" s="11" t="n">
        <x:v>8</x:v>
      </x:c>
      <x:c r="N17" s="11" t="n">
        <x:v>10</x:v>
      </x:c>
      <x:c r="O17" s="11" t="str">
        <x:v>FALSE</x:v>
      </x:c>
      <x:c r="P17" s="11" t="str">
        <x:v>SYNTHETIC</x:v>
      </x:c>
      <x:c r="Q17" s="11" t="str">
        <x:v>TRUE</x:v>
      </x:c>
      <x:c r="R17" s="11" t="str">
        <x:v>NOT_EXECUTED</x:v>
      </x:c>
      <x:c r="S17" s="11" t="str">
        <x:v>NOT_PROMOTED</x:v>
      </x:c>
      <x:c r="T17" s="12" t="str">
        <x:v>OPEN</x:v>
      </x:c>
    </x:row>
    <x:row r="18" ht="15" hidden="0" customHeight="1">
      <x:c r="A18" s="11" t="str">
        <x:v>SYN-G-B7-000017</x:v>
      </x:c>
      <x:c r="B18" s="11" t="str">
        <x:v>PRED-G-B7-000002</x:v>
      </x:c>
      <x:c r="C18" s="12" t="str">
        <x:v>MODEL-G-B7-000001</x:v>
      </x:c>
      <x:c r="D18" s="11" t="str">
        <x:v>TESTACT-G-B4-000020</x:v>
      </x:c>
      <x:c r="E18" s="11" t="str">
        <x:v>CFG-B001-AERROW-FC002-16-T700-PP-SHP-REV1</x:v>
      </x:c>
      <x:c r="F18" s="11" t="n">
        <x:v>7</x:v>
      </x:c>
      <x:c r="G18" s="11" t="str">
        <x:v>triangular(lower, upper, nominal)</x:v>
      </x:c>
      <x:c r="H18" s="11" t="str">
        <x:v>TRIANGULAR_BOUNDED</x:v>
      </x:c>
      <x:c r="I18" s="11" t="n">
        <x:v>20260914</x:v>
      </x:c>
      <x:c r="J18" s="11" t="str">
        <x:v>Core cell size</x:v>
      </x:c>
      <x:c r="K18" s="11" t="n">
        <x:v>9.34614</x:v>
      </x:c>
      <x:c r="L18" s="11" t="str">
        <x:v>mm</x:v>
      </x:c>
      <x:c r="M18" s="11" t="n">
        <x:v>8</x:v>
      </x:c>
      <x:c r="N18" s="11" t="n">
        <x:v>10</x:v>
      </x:c>
      <x:c r="O18" s="11" t="str">
        <x:v>FALSE</x:v>
      </x:c>
      <x:c r="P18" s="11" t="str">
        <x:v>SYNTHETIC</x:v>
      </x:c>
      <x:c r="Q18" s="11" t="str">
        <x:v>TRUE</x:v>
      </x:c>
      <x:c r="R18" s="11" t="str">
        <x:v>NOT_EXECUTED</x:v>
      </x:c>
      <x:c r="S18" s="11" t="str">
        <x:v>NOT_PROMOTED</x:v>
      </x:c>
      <x:c r="T18" s="12" t="str">
        <x:v>OPEN</x:v>
      </x:c>
    </x:row>
    <x:row r="19" ht="15" hidden="0" customHeight="1">
      <x:c r="A19" s="11" t="str">
        <x:v>SYN-G-B7-000018</x:v>
      </x:c>
      <x:c r="B19" s="11" t="str">
        <x:v>PRED-G-B7-000002</x:v>
      </x:c>
      <x:c r="C19" s="12" t="str">
        <x:v>MODEL-G-B7-000001</x:v>
      </x:c>
      <x:c r="D19" s="11" t="str">
        <x:v>TESTACT-G-B4-000020</x:v>
      </x:c>
      <x:c r="E19" s="11" t="str">
        <x:v>CFG-B001-AERROW-FC002-16-T700-PP-SHP-REV1</x:v>
      </x:c>
      <x:c r="F19" s="11" t="n">
        <x:v>8</x:v>
      </x:c>
      <x:c r="G19" s="11" t="str">
        <x:v>triangular(lower, upper, nominal)</x:v>
      </x:c>
      <x:c r="H19" s="11" t="str">
        <x:v>TRIANGULAR_BOUNDED</x:v>
      </x:c>
      <x:c r="I19" s="11" t="n">
        <x:v>20260914</x:v>
      </x:c>
      <x:c r="J19" s="11" t="str">
        <x:v>Core cell size</x:v>
      </x:c>
      <x:c r="K19" s="11" t="n">
        <x:v>8.43672</x:v>
      </x:c>
      <x:c r="L19" s="11" t="str">
        <x:v>mm</x:v>
      </x:c>
      <x:c r="M19" s="11" t="n">
        <x:v>8</x:v>
      </x:c>
      <x:c r="N19" s="11" t="n">
        <x:v>10</x:v>
      </x:c>
      <x:c r="O19" s="11" t="str">
        <x:v>FALSE</x:v>
      </x:c>
      <x:c r="P19" s="11" t="str">
        <x:v>SYNTHETIC</x:v>
      </x:c>
      <x:c r="Q19" s="11" t="str">
        <x:v>TRUE</x:v>
      </x:c>
      <x:c r="R19" s="11" t="str">
        <x:v>NOT_EXECUTED</x:v>
      </x:c>
      <x:c r="S19" s="11" t="str">
        <x:v>NOT_PROMOTED</x:v>
      </x:c>
      <x:c r="T19" s="12" t="str">
        <x:v>OPEN</x:v>
      </x:c>
    </x:row>
    <x:row r="20" ht="15" hidden="0" customHeight="1">
      <x:c r="A20" s="11" t="str">
        <x:v>SYN-G-B7-000019</x:v>
      </x:c>
      <x:c r="B20" s="11" t="str">
        <x:v>PRED-G-B7-000002</x:v>
      </x:c>
      <x:c r="C20" s="12" t="str">
        <x:v>MODEL-G-B7-000001</x:v>
      </x:c>
      <x:c r="D20" s="11" t="str">
        <x:v>TESTACT-G-B4-000020</x:v>
      </x:c>
      <x:c r="E20" s="11" t="str">
        <x:v>CFG-B001-AERROW-FC002-16-T700-PP-SHP-REV1</x:v>
      </x:c>
      <x:c r="F20" s="11" t="n">
        <x:v>9</x:v>
      </x:c>
      <x:c r="G20" s="11" t="str">
        <x:v>triangular(lower, upper, nominal)</x:v>
      </x:c>
      <x:c r="H20" s="11" t="str">
        <x:v>TRIANGULAR_BOUNDED</x:v>
      </x:c>
      <x:c r="I20" s="11" t="n">
        <x:v>20260914</x:v>
      </x:c>
      <x:c r="J20" s="11" t="str">
        <x:v>Core cell size</x:v>
      </x:c>
      <x:c r="K20" s="11" t="n">
        <x:v>8.8328</x:v>
      </x:c>
      <x:c r="L20" s="11" t="str">
        <x:v>mm</x:v>
      </x:c>
      <x:c r="M20" s="11" t="n">
        <x:v>8</x:v>
      </x:c>
      <x:c r="N20" s="11" t="n">
        <x:v>10</x:v>
      </x:c>
      <x:c r="O20" s="11" t="str">
        <x:v>FALSE</x:v>
      </x:c>
      <x:c r="P20" s="11" t="str">
        <x:v>SYNTHETIC</x:v>
      </x:c>
      <x:c r="Q20" s="11" t="str">
        <x:v>TRUE</x:v>
      </x:c>
      <x:c r="R20" s="11" t="str">
        <x:v>NOT_EXECUTED</x:v>
      </x:c>
      <x:c r="S20" s="11" t="str">
        <x:v>NOT_PROMOTED</x:v>
      </x:c>
      <x:c r="T20" s="12" t="str">
        <x:v>OPEN</x:v>
      </x:c>
    </x:row>
    <x:row r="21" ht="15" hidden="0" customHeight="1">
      <x:c r="A21" s="11" t="str">
        <x:v>SYN-G-B7-000020</x:v>
      </x:c>
      <x:c r="B21" s="11" t="str">
        <x:v>PRED-G-B7-000002</x:v>
      </x:c>
      <x:c r="C21" s="12" t="str">
        <x:v>MODEL-G-B7-000001</x:v>
      </x:c>
      <x:c r="D21" s="11" t="str">
        <x:v>TESTACT-G-B4-000020</x:v>
      </x:c>
      <x:c r="E21" s="11" t="str">
        <x:v>CFG-B001-AERROW-FC002-16-T700-PP-SHP-REV1</x:v>
      </x:c>
      <x:c r="F21" s="11" t="n">
        <x:v>10</x:v>
      </x:c>
      <x:c r="G21" s="11" t="str">
        <x:v>triangular(lower, upper, nominal)</x:v>
      </x:c>
      <x:c r="H21" s="11" t="str">
        <x:v>TRIANGULAR_BOUNDED</x:v>
      </x:c>
      <x:c r="I21" s="11" t="n">
        <x:v>20260914</x:v>
      </x:c>
      <x:c r="J21" s="11" t="str">
        <x:v>Core cell size</x:v>
      </x:c>
      <x:c r="K21" s="11" t="n">
        <x:v>9.43708</x:v>
      </x:c>
      <x:c r="L21" s="11" t="str">
        <x:v>mm</x:v>
      </x:c>
      <x:c r="M21" s="11" t="n">
        <x:v>8</x:v>
      </x:c>
      <x:c r="N21" s="11" t="n">
        <x:v>10</x:v>
      </x:c>
      <x:c r="O21" s="11" t="str">
        <x:v>FALSE</x:v>
      </x:c>
      <x:c r="P21" s="11" t="str">
        <x:v>SYNTHETIC</x:v>
      </x:c>
      <x:c r="Q21" s="11" t="str">
        <x:v>TRUE</x:v>
      </x:c>
      <x:c r="R21" s="11" t="str">
        <x:v>NOT_EXECUTED</x:v>
      </x:c>
      <x:c r="S21" s="11" t="str">
        <x:v>NOT_PROMOTED</x:v>
      </x:c>
      <x:c r="T21" s="12" t="str">
        <x:v>OPEN</x:v>
      </x:c>
    </x:row>
    <x:row r="22" ht="15" hidden="0" customHeight="1">
      <x:c r="A22" s="11" t="str">
        <x:v>SYN-G-B7-000021</x:v>
      </x:c>
      <x:c r="B22" s="11" t="str">
        <x:v>PRED-G-B7-000003</x:v>
      </x:c>
      <x:c r="C22" s="12" t="str">
        <x:v>MODEL-G-B7-000001</x:v>
      </x:c>
      <x:c r="D22" s="11" t="str">
        <x:v>TESTACT-G-B4-000020</x:v>
      </x:c>
      <x:c r="E22" s="11" t="str">
        <x:v>CFG-B001-AERROW-FC002-16-T700-PP-SHP-REV1</x:v>
      </x:c>
      <x:c r="F22" s="11" t="n">
        <x:v>1</x:v>
      </x:c>
      <x:c r="G22" s="11" t="str">
        <x:v>triangular(lower, upper, nominal)</x:v>
      </x:c>
      <x:c r="H22" s="11" t="str">
        <x:v>TRIANGULAR_BOUNDED</x:v>
      </x:c>
      <x:c r="I22" s="11" t="n">
        <x:v>20260914</x:v>
      </x:c>
      <x:c r="J22" s="11" t="str">
        <x:v>Core areal mass</x:v>
      </x:c>
      <x:c r="K22" s="11" t="n">
        <x:v>1.05741</x:v>
      </x:c>
      <x:c r="L22" s="11" t="str">
        <x:v>kg/m2</x:v>
      </x:c>
      <x:c r="M22" s="11" t="n">
        <x:v>0.87</x:v>
      </x:c>
      <x:c r="N22" s="11" t="n">
        <x:v>1.224</x:v>
      </x:c>
      <x:c r="O22" s="11" t="str">
        <x:v>FALSE</x:v>
      </x:c>
      <x:c r="P22" s="11" t="str">
        <x:v>SYNTHETIC</x:v>
      </x:c>
      <x:c r="Q22" s="11" t="str">
        <x:v>TRUE</x:v>
      </x:c>
      <x:c r="R22" s="11" t="str">
        <x:v>NOT_EXECUTED</x:v>
      </x:c>
      <x:c r="S22" s="11" t="str">
        <x:v>NOT_PROMOTED</x:v>
      </x:c>
      <x:c r="T22" s="12" t="str">
        <x:v>OPEN</x:v>
      </x:c>
    </x:row>
    <x:row r="23" ht="15" hidden="0" customHeight="1">
      <x:c r="A23" s="11" t="str">
        <x:v>SYN-G-B7-000022</x:v>
      </x:c>
      <x:c r="B23" s="11" t="str">
        <x:v>PRED-G-B7-000003</x:v>
      </x:c>
      <x:c r="C23" s="12" t="str">
        <x:v>MODEL-G-B7-000001</x:v>
      </x:c>
      <x:c r="D23" s="11" t="str">
        <x:v>TESTACT-G-B4-000020</x:v>
      </x:c>
      <x:c r="E23" s="11" t="str">
        <x:v>CFG-B001-AERROW-FC002-16-T700-PP-SHP-REV1</x:v>
      </x:c>
      <x:c r="F23" s="11" t="n">
        <x:v>2</x:v>
      </x:c>
      <x:c r="G23" s="11" t="str">
        <x:v>triangular(lower, upper, nominal)</x:v>
      </x:c>
      <x:c r="H23" s="11" t="str">
        <x:v>TRIANGULAR_BOUNDED</x:v>
      </x:c>
      <x:c r="I23" s="11" t="n">
        <x:v>20260914</x:v>
      </x:c>
      <x:c r="J23" s="11" t="str">
        <x:v>Core areal mass</x:v>
      </x:c>
      <x:c r="K23" s="11" t="n">
        <x:v>1.05185</x:v>
      </x:c>
      <x:c r="L23" s="11" t="str">
        <x:v>kg/m2</x:v>
      </x:c>
      <x:c r="M23" s="11" t="n">
        <x:v>0.87</x:v>
      </x:c>
      <x:c r="N23" s="11" t="n">
        <x:v>1.224</x:v>
      </x:c>
      <x:c r="O23" s="11" t="str">
        <x:v>FALSE</x:v>
      </x:c>
      <x:c r="P23" s="11" t="str">
        <x:v>SYNTHETIC</x:v>
      </x:c>
      <x:c r="Q23" s="11" t="str">
        <x:v>TRUE</x:v>
      </x:c>
      <x:c r="R23" s="11" t="str">
        <x:v>NOT_EXECUTED</x:v>
      </x:c>
      <x:c r="S23" s="11" t="str">
        <x:v>NOT_PROMOTED</x:v>
      </x:c>
      <x:c r="T23" s="12" t="str">
        <x:v>OPEN</x:v>
      </x:c>
    </x:row>
    <x:row r="24" ht="15" hidden="0" customHeight="1">
      <x:c r="A24" s="11" t="str">
        <x:v>SYN-G-B7-000023</x:v>
      </x:c>
      <x:c r="B24" s="11" t="str">
        <x:v>PRED-G-B7-000003</x:v>
      </x:c>
      <x:c r="C24" s="12" t="str">
        <x:v>MODEL-G-B7-000001</x:v>
      </x:c>
      <x:c r="D24" s="11" t="str">
        <x:v>TESTACT-G-B4-000020</x:v>
      </x:c>
      <x:c r="E24" s="11" t="str">
        <x:v>CFG-B001-AERROW-FC002-16-T700-PP-SHP-REV1</x:v>
      </x:c>
      <x:c r="F24" s="11" t="n">
        <x:v>3</x:v>
      </x:c>
      <x:c r="G24" s="11" t="str">
        <x:v>triangular(lower, upper, nominal)</x:v>
      </x:c>
      <x:c r="H24" s="11" t="str">
        <x:v>TRIANGULAR_BOUNDED</x:v>
      </x:c>
      <x:c r="I24" s="11" t="n">
        <x:v>20260914</x:v>
      </x:c>
      <x:c r="J24" s="11" t="str">
        <x:v>Core areal mass</x:v>
      </x:c>
      <x:c r="K24" s="11" t="n">
        <x:v>1.05561</x:v>
      </x:c>
      <x:c r="L24" s="11" t="str">
        <x:v>kg/m2</x:v>
      </x:c>
      <x:c r="M24" s="11" t="n">
        <x:v>0.87</x:v>
      </x:c>
      <x:c r="N24" s="11" t="n">
        <x:v>1.224</x:v>
      </x:c>
      <x:c r="O24" s="11" t="str">
        <x:v>FALSE</x:v>
      </x:c>
      <x:c r="P24" s="11" t="str">
        <x:v>SYNTHETIC</x:v>
      </x:c>
      <x:c r="Q24" s="11" t="str">
        <x:v>TRUE</x:v>
      </x:c>
      <x:c r="R24" s="11" t="str">
        <x:v>NOT_EXECUTED</x:v>
      </x:c>
      <x:c r="S24" s="11" t="str">
        <x:v>NOT_PROMOTED</x:v>
      </x:c>
      <x:c r="T24" s="12" t="str">
        <x:v>OPEN</x:v>
      </x:c>
    </x:row>
    <x:row r="25" ht="15" hidden="0" customHeight="1">
      <x:c r="A25" s="11" t="str">
        <x:v>SYN-G-B7-000024</x:v>
      </x:c>
      <x:c r="B25" s="11" t="str">
        <x:v>PRED-G-B7-000003</x:v>
      </x:c>
      <x:c r="C25" s="12" t="str">
        <x:v>MODEL-G-B7-000001</x:v>
      </x:c>
      <x:c r="D25" s="11" t="str">
        <x:v>TESTACT-G-B4-000020</x:v>
      </x:c>
      <x:c r="E25" s="11" t="str">
        <x:v>CFG-B001-AERROW-FC002-16-T700-PP-SHP-REV1</x:v>
      </x:c>
      <x:c r="F25" s="11" t="n">
        <x:v>4</x:v>
      </x:c>
      <x:c r="G25" s="11" t="str">
        <x:v>triangular(lower, upper, nominal)</x:v>
      </x:c>
      <x:c r="H25" s="11" t="str">
        <x:v>TRIANGULAR_BOUNDED</x:v>
      </x:c>
      <x:c r="I25" s="11" t="n">
        <x:v>20260914</x:v>
      </x:c>
      <x:c r="J25" s="11" t="str">
        <x:v>Core areal mass</x:v>
      </x:c>
      <x:c r="K25" s="11" t="n">
        <x:v>1.11903</x:v>
      </x:c>
      <x:c r="L25" s="11" t="str">
        <x:v>kg/m2</x:v>
      </x:c>
      <x:c r="M25" s="11" t="n">
        <x:v>0.87</x:v>
      </x:c>
      <x:c r="N25" s="11" t="n">
        <x:v>1.224</x:v>
      </x:c>
      <x:c r="O25" s="11" t="str">
        <x:v>FALSE</x:v>
      </x:c>
      <x:c r="P25" s="11" t="str">
        <x:v>SYNTHETIC</x:v>
      </x:c>
      <x:c r="Q25" s="11" t="str">
        <x:v>TRUE</x:v>
      </x:c>
      <x:c r="R25" s="11" t="str">
        <x:v>NOT_EXECUTED</x:v>
      </x:c>
      <x:c r="S25" s="11" t="str">
        <x:v>NOT_PROMOTED</x:v>
      </x:c>
      <x:c r="T25" s="12" t="str">
        <x:v>OPEN</x:v>
      </x:c>
    </x:row>
    <x:row r="26" ht="15" hidden="0" customHeight="1">
      <x:c r="A26" s="11" t="str">
        <x:v>SYN-G-B7-000025</x:v>
      </x:c>
      <x:c r="B26" s="11" t="str">
        <x:v>PRED-G-B7-000003</x:v>
      </x:c>
      <x:c r="C26" s="12" t="str">
        <x:v>MODEL-G-B7-000001</x:v>
      </x:c>
      <x:c r="D26" s="11" t="str">
        <x:v>TESTACT-G-B4-000020</x:v>
      </x:c>
      <x:c r="E26" s="11" t="str">
        <x:v>CFG-B001-AERROW-FC002-16-T700-PP-SHP-REV1</x:v>
      </x:c>
      <x:c r="F26" s="11" t="n">
        <x:v>5</x:v>
      </x:c>
      <x:c r="G26" s="11" t="str">
        <x:v>triangular(lower, upper, nominal)</x:v>
      </x:c>
      <x:c r="H26" s="11" t="str">
        <x:v>TRIANGULAR_BOUNDED</x:v>
      </x:c>
      <x:c r="I26" s="11" t="n">
        <x:v>20260914</x:v>
      </x:c>
      <x:c r="J26" s="11" t="str">
        <x:v>Core areal mass</x:v>
      </x:c>
      <x:c r="K26" s="11" t="n">
        <x:v>0.951799</x:v>
      </x:c>
      <x:c r="L26" s="11" t="str">
        <x:v>kg/m2</x:v>
      </x:c>
      <x:c r="M26" s="11" t="n">
        <x:v>0.87</x:v>
      </x:c>
      <x:c r="N26" s="11" t="n">
        <x:v>1.224</x:v>
      </x:c>
      <x:c r="O26" s="11" t="str">
        <x:v>FALSE</x:v>
      </x:c>
      <x:c r="P26" s="11" t="str">
        <x:v>SYNTHETIC</x:v>
      </x:c>
      <x:c r="Q26" s="11" t="str">
        <x:v>TRUE</x:v>
      </x:c>
      <x:c r="R26" s="11" t="str">
        <x:v>NOT_EXECUTED</x:v>
      </x:c>
      <x:c r="S26" s="11" t="str">
        <x:v>NOT_PROMOTED</x:v>
      </x:c>
      <x:c r="T26" s="12" t="str">
        <x:v>OPEN</x:v>
      </x:c>
    </x:row>
    <x:row r="27" ht="15" hidden="0" customHeight="1">
      <x:c r="A27" s="11" t="str">
        <x:v>SYN-G-B7-000026</x:v>
      </x:c>
      <x:c r="B27" s="11" t="str">
        <x:v>PRED-G-B7-000003</x:v>
      </x:c>
      <x:c r="C27" s="12" t="str">
        <x:v>MODEL-G-B7-000001</x:v>
      </x:c>
      <x:c r="D27" s="11" t="str">
        <x:v>TESTACT-G-B4-000020</x:v>
      </x:c>
      <x:c r="E27" s="11" t="str">
        <x:v>CFG-B001-AERROW-FC002-16-T700-PP-SHP-REV1</x:v>
      </x:c>
      <x:c r="F27" s="11" t="n">
        <x:v>6</x:v>
      </x:c>
      <x:c r="G27" s="11" t="str">
        <x:v>triangular(lower, upper, nominal)</x:v>
      </x:c>
      <x:c r="H27" s="11" t="str">
        <x:v>TRIANGULAR_BOUNDED</x:v>
      </x:c>
      <x:c r="I27" s="11" t="n">
        <x:v>20260914</x:v>
      </x:c>
      <x:c r="J27" s="11" t="str">
        <x:v>Core areal mass</x:v>
      </x:c>
      <x:c r="K27" s="11" t="n">
        <x:v>1.06416</x:v>
      </x:c>
      <x:c r="L27" s="11" t="str">
        <x:v>kg/m2</x:v>
      </x:c>
      <x:c r="M27" s="11" t="n">
        <x:v>0.87</x:v>
      </x:c>
      <x:c r="N27" s="11" t="n">
        <x:v>1.224</x:v>
      </x:c>
      <x:c r="O27" s="11" t="str">
        <x:v>FALSE</x:v>
      </x:c>
      <x:c r="P27" s="11" t="str">
        <x:v>SYNTHETIC</x:v>
      </x:c>
      <x:c r="Q27" s="11" t="str">
        <x:v>TRUE</x:v>
      </x:c>
      <x:c r="R27" s="11" t="str">
        <x:v>NOT_EXECUTED</x:v>
      </x:c>
      <x:c r="S27" s="11" t="str">
        <x:v>NOT_PROMOTED</x:v>
      </x:c>
      <x:c r="T27" s="12" t="str">
        <x:v>OPEN</x:v>
      </x:c>
    </x:row>
    <x:row r="28" ht="15" hidden="0" customHeight="1">
      <x:c r="A28" s="11" t="str">
        <x:v>SYN-G-B7-000027</x:v>
      </x:c>
      <x:c r="B28" s="11" t="str">
        <x:v>PRED-G-B7-000003</x:v>
      </x:c>
      <x:c r="C28" s="12" t="str">
        <x:v>MODEL-G-B7-000001</x:v>
      </x:c>
      <x:c r="D28" s="11" t="str">
        <x:v>TESTACT-G-B4-000020</x:v>
      </x:c>
      <x:c r="E28" s="11" t="str">
        <x:v>CFG-B001-AERROW-FC002-16-T700-PP-SHP-REV1</x:v>
      </x:c>
      <x:c r="F28" s="11" t="n">
        <x:v>7</x:v>
      </x:c>
      <x:c r="G28" s="11" t="str">
        <x:v>triangular(lower, upper, nominal)</x:v>
      </x:c>
      <x:c r="H28" s="11" t="str">
        <x:v>TRIANGULAR_BOUNDED</x:v>
      </x:c>
      <x:c r="I28" s="11" t="n">
        <x:v>20260914</x:v>
      </x:c>
      <x:c r="J28" s="11" t="str">
        <x:v>Core areal mass</x:v>
      </x:c>
      <x:c r="K28" s="11" t="n">
        <x:v>1.02505</x:v>
      </x:c>
      <x:c r="L28" s="11" t="str">
        <x:v>kg/m2</x:v>
      </x:c>
      <x:c r="M28" s="11" t="n">
        <x:v>0.87</x:v>
      </x:c>
      <x:c r="N28" s="11" t="n">
        <x:v>1.224</x:v>
      </x:c>
      <x:c r="O28" s="11" t="str">
        <x:v>FALSE</x:v>
      </x:c>
      <x:c r="P28" s="11" t="str">
        <x:v>SYNTHETIC</x:v>
      </x:c>
      <x:c r="Q28" s="11" t="str">
        <x:v>TRUE</x:v>
      </x:c>
      <x:c r="R28" s="11" t="str">
        <x:v>NOT_EXECUTED</x:v>
      </x:c>
      <x:c r="S28" s="11" t="str">
        <x:v>NOT_PROMOTED</x:v>
      </x:c>
      <x:c r="T28" s="12" t="str">
        <x:v>OPEN</x:v>
      </x:c>
    </x:row>
    <x:row r="29" ht="15" hidden="0" customHeight="1">
      <x:c r="A29" s="11" t="str">
        <x:v>SYN-G-B7-000028</x:v>
      </x:c>
      <x:c r="B29" s="11" t="str">
        <x:v>PRED-G-B7-000003</x:v>
      </x:c>
      <x:c r="C29" s="12" t="str">
        <x:v>MODEL-G-B7-000001</x:v>
      </x:c>
      <x:c r="D29" s="11" t="str">
        <x:v>TESTACT-G-B4-000020</x:v>
      </x:c>
      <x:c r="E29" s="11" t="str">
        <x:v>CFG-B001-AERROW-FC002-16-T700-PP-SHP-REV1</x:v>
      </x:c>
      <x:c r="F29" s="11" t="n">
        <x:v>8</x:v>
      </x:c>
      <x:c r="G29" s="11" t="str">
        <x:v>triangular(lower, upper, nominal)</x:v>
      </x:c>
      <x:c r="H29" s="11" t="str">
        <x:v>TRIANGULAR_BOUNDED</x:v>
      </x:c>
      <x:c r="I29" s="11" t="n">
        <x:v>20260914</x:v>
      </x:c>
      <x:c r="J29" s="11" t="str">
        <x:v>Core areal mass</x:v>
      </x:c>
      <x:c r="K29" s="11" t="n">
        <x:v>1.07135</x:v>
      </x:c>
      <x:c r="L29" s="11" t="str">
        <x:v>kg/m2</x:v>
      </x:c>
      <x:c r="M29" s="11" t="n">
        <x:v>0.87</x:v>
      </x:c>
      <x:c r="N29" s="11" t="n">
        <x:v>1.224</x:v>
      </x:c>
      <x:c r="O29" s="11" t="str">
        <x:v>FALSE</x:v>
      </x:c>
      <x:c r="P29" s="11" t="str">
        <x:v>SYNTHETIC</x:v>
      </x:c>
      <x:c r="Q29" s="11" t="str">
        <x:v>TRUE</x:v>
      </x:c>
      <x:c r="R29" s="11" t="str">
        <x:v>NOT_EXECUTED</x:v>
      </x:c>
      <x:c r="S29" s="11" t="str">
        <x:v>NOT_PROMOTED</x:v>
      </x:c>
      <x:c r="T29" s="12" t="str">
        <x:v>OPEN</x:v>
      </x:c>
    </x:row>
    <x:row r="30" ht="15" hidden="0" customHeight="1">
      <x:c r="A30" s="11" t="str">
        <x:v>SYN-G-B7-000029</x:v>
      </x:c>
      <x:c r="B30" s="11" t="str">
        <x:v>PRED-G-B7-000003</x:v>
      </x:c>
      <x:c r="C30" s="12" t="str">
        <x:v>MODEL-G-B7-000001</x:v>
      </x:c>
      <x:c r="D30" s="11" t="str">
        <x:v>TESTACT-G-B4-000020</x:v>
      </x:c>
      <x:c r="E30" s="11" t="str">
        <x:v>CFG-B001-AERROW-FC002-16-T700-PP-SHP-REV1</x:v>
      </x:c>
      <x:c r="F30" s="11" t="n">
        <x:v>9</x:v>
      </x:c>
      <x:c r="G30" s="11" t="str">
        <x:v>triangular(lower, upper, nominal)</x:v>
      </x:c>
      <x:c r="H30" s="11" t="str">
        <x:v>TRIANGULAR_BOUNDED</x:v>
      </x:c>
      <x:c r="I30" s="11" t="n">
        <x:v>20260914</x:v>
      </x:c>
      <x:c r="J30" s="11" t="str">
        <x:v>Core areal mass</x:v>
      </x:c>
      <x:c r="K30" s="11" t="n">
        <x:v>1.1546</x:v>
      </x:c>
      <x:c r="L30" s="11" t="str">
        <x:v>kg/m2</x:v>
      </x:c>
      <x:c r="M30" s="11" t="n">
        <x:v>0.87</x:v>
      </x:c>
      <x:c r="N30" s="11" t="n">
        <x:v>1.224</x:v>
      </x:c>
      <x:c r="O30" s="11" t="str">
        <x:v>FALSE</x:v>
      </x:c>
      <x:c r="P30" s="11" t="str">
        <x:v>SYNTHETIC</x:v>
      </x:c>
      <x:c r="Q30" s="11" t="str">
        <x:v>TRUE</x:v>
      </x:c>
      <x:c r="R30" s="11" t="str">
        <x:v>NOT_EXECUTED</x:v>
      </x:c>
      <x:c r="S30" s="11" t="str">
        <x:v>NOT_PROMOTED</x:v>
      </x:c>
      <x:c r="T30" s="12" t="str">
        <x:v>OPEN</x:v>
      </x:c>
    </x:row>
    <x:row r="31" ht="15" hidden="0" customHeight="1">
      <x:c r="A31" s="11" t="str">
        <x:v>SYN-G-B7-000030</x:v>
      </x:c>
      <x:c r="B31" s="11" t="str">
        <x:v>PRED-G-B7-000003</x:v>
      </x:c>
      <x:c r="C31" s="12" t="str">
        <x:v>MODEL-G-B7-000001</x:v>
      </x:c>
      <x:c r="D31" s="11" t="str">
        <x:v>TESTACT-G-B4-000020</x:v>
      </x:c>
      <x:c r="E31" s="11" t="str">
        <x:v>CFG-B001-AERROW-FC002-16-T700-PP-SHP-REV1</x:v>
      </x:c>
      <x:c r="F31" s="11" t="n">
        <x:v>10</x:v>
      </x:c>
      <x:c r="G31" s="11" t="str">
        <x:v>triangular(lower, upper, nominal)</x:v>
      </x:c>
      <x:c r="H31" s="11" t="str">
        <x:v>TRIANGULAR_BOUNDED</x:v>
      </x:c>
      <x:c r="I31" s="11" t="n">
        <x:v>20260914</x:v>
      </x:c>
      <x:c r="J31" s="11" t="str">
        <x:v>Core areal mass</x:v>
      </x:c>
      <x:c r="K31" s="11" t="n">
        <x:v>1.14384</x:v>
      </x:c>
      <x:c r="L31" s="11" t="str">
        <x:v>kg/m2</x:v>
      </x:c>
      <x:c r="M31" s="11" t="n">
        <x:v>0.87</x:v>
      </x:c>
      <x:c r="N31" s="11" t="n">
        <x:v>1.224</x:v>
      </x:c>
      <x:c r="O31" s="11" t="str">
        <x:v>FALSE</x:v>
      </x:c>
      <x:c r="P31" s="11" t="str">
        <x:v>SYNTHETIC</x:v>
      </x:c>
      <x:c r="Q31" s="11" t="str">
        <x:v>TRUE</x:v>
      </x:c>
      <x:c r="R31" s="11" t="str">
        <x:v>NOT_EXECUTED</x:v>
      </x:c>
      <x:c r="S31" s="11" t="str">
        <x:v>NOT_PROMOTED</x:v>
      </x:c>
      <x:c r="T31" s="12" t="str">
        <x:v>OPEN</x:v>
      </x:c>
    </x:row>
    <x:row r="32" ht="15" hidden="0" customHeight="1">
      <x:c r="A32" s="11" t="str">
        <x:v>SYN-G-B7-000031</x:v>
      </x:c>
      <x:c r="B32" s="11" t="str">
        <x:v>PRED-G-B7-000004</x:v>
      </x:c>
      <x:c r="C32" s="12" t="str">
        <x:v>MODEL-G-B7-000002</x:v>
      </x:c>
      <x:c r="D32" s="11" t="str">
        <x:v>TESTACT-G-B4-000013</x:v>
      </x:c>
      <x:c r="E32" s="11" t="str">
        <x:v>CFG-B001-AERROW-FC002-16-T700-PP-SHP-REV1</x:v>
      </x:c>
      <x:c r="F32" s="11" t="n">
        <x:v>1</x:v>
      </x:c>
      <x:c r="G32" s="11" t="str">
        <x:v>triangular(lower, upper, nominal)</x:v>
      </x:c>
      <x:c r="H32" s="11" t="str">
        <x:v>TRIANGULAR_BOUNDED</x:v>
      </x:c>
      <x:c r="I32" s="11" t="n">
        <x:v>20260914</x:v>
      </x:c>
      <x:c r="J32" s="11" t="str">
        <x:v>Effective face tensile modulus</x:v>
      </x:c>
      <x:c r="K32" s="11" t="n">
        <x:v>56.4497</x:v>
      </x:c>
      <x:c r="L32" s="11" t="str">
        <x:v>GPa</x:v>
      </x:c>
      <x:c r="M32" s="11" t="n">
        <x:v>30.15</x:v>
      </x:c>
      <x:c r="N32" s="11" t="n">
        <x:v>77.988</x:v>
      </x:c>
      <x:c r="O32" s="11" t="str">
        <x:v>FALSE</x:v>
      </x:c>
      <x:c r="P32" s="11" t="str">
        <x:v>SYNTHETIC</x:v>
      </x:c>
      <x:c r="Q32" s="11" t="str">
        <x:v>TRUE</x:v>
      </x:c>
      <x:c r="R32" s="11" t="str">
        <x:v>NOT_EXECUTED</x:v>
      </x:c>
      <x:c r="S32" s="11" t="str">
        <x:v>NOT_PROMOTED</x:v>
      </x:c>
      <x:c r="T32" s="12" t="str">
        <x:v>OPEN</x:v>
      </x:c>
    </x:row>
    <x:row r="33" ht="15" hidden="0" customHeight="1">
      <x:c r="A33" s="11" t="str">
        <x:v>SYN-G-B7-000032</x:v>
      </x:c>
      <x:c r="B33" s="11" t="str">
        <x:v>PRED-G-B7-000004</x:v>
      </x:c>
      <x:c r="C33" s="12" t="str">
        <x:v>MODEL-G-B7-000002</x:v>
      </x:c>
      <x:c r="D33" s="11" t="str">
        <x:v>TESTACT-G-B4-000013</x:v>
      </x:c>
      <x:c r="E33" s="11" t="str">
        <x:v>CFG-B001-AERROW-FC002-16-T700-PP-SHP-REV1</x:v>
      </x:c>
      <x:c r="F33" s="11" t="n">
        <x:v>2</x:v>
      </x:c>
      <x:c r="G33" s="11" t="str">
        <x:v>triangular(lower, upper, nominal)</x:v>
      </x:c>
      <x:c r="H33" s="11" t="str">
        <x:v>TRIANGULAR_BOUNDED</x:v>
      </x:c>
      <x:c r="I33" s="11" t="n">
        <x:v>20260914</x:v>
      </x:c>
      <x:c r="J33" s="11" t="str">
        <x:v>Effective face tensile modulus</x:v>
      </x:c>
      <x:c r="K33" s="11" t="n">
        <x:v>47.9468</x:v>
      </x:c>
      <x:c r="L33" s="11" t="str">
        <x:v>GPa</x:v>
      </x:c>
      <x:c r="M33" s="11" t="n">
        <x:v>30.15</x:v>
      </x:c>
      <x:c r="N33" s="11" t="n">
        <x:v>77.988</x:v>
      </x:c>
      <x:c r="O33" s="11" t="str">
        <x:v>FALSE</x:v>
      </x:c>
      <x:c r="P33" s="11" t="str">
        <x:v>SYNTHETIC</x:v>
      </x:c>
      <x:c r="Q33" s="11" t="str">
        <x:v>TRUE</x:v>
      </x:c>
      <x:c r="R33" s="11" t="str">
        <x:v>NOT_EXECUTED</x:v>
      </x:c>
      <x:c r="S33" s="11" t="str">
        <x:v>NOT_PROMOTED</x:v>
      </x:c>
      <x:c r="T33" s="12" t="str">
        <x:v>OPEN</x:v>
      </x:c>
    </x:row>
    <x:row r="34" ht="15" hidden="0" customHeight="1">
      <x:c r="A34" s="11" t="str">
        <x:v>SYN-G-B7-000033</x:v>
      </x:c>
      <x:c r="B34" s="11" t="str">
        <x:v>PRED-G-B7-000004</x:v>
      </x:c>
      <x:c r="C34" s="12" t="str">
        <x:v>MODEL-G-B7-000002</x:v>
      </x:c>
      <x:c r="D34" s="11" t="str">
        <x:v>TESTACT-G-B4-000013</x:v>
      </x:c>
      <x:c r="E34" s="11" t="str">
        <x:v>CFG-B001-AERROW-FC002-16-T700-PP-SHP-REV1</x:v>
      </x:c>
      <x:c r="F34" s="11" t="n">
        <x:v>3</x:v>
      </x:c>
      <x:c r="G34" s="11" t="str">
        <x:v>triangular(lower, upper, nominal)</x:v>
      </x:c>
      <x:c r="H34" s="11" t="str">
        <x:v>TRIANGULAR_BOUNDED</x:v>
      </x:c>
      <x:c r="I34" s="11" t="n">
        <x:v>20260914</x:v>
      </x:c>
      <x:c r="J34" s="11" t="str">
        <x:v>Effective face tensile modulus</x:v>
      </x:c>
      <x:c r="K34" s="11" t="n">
        <x:v>50.5271</x:v>
      </x:c>
      <x:c r="L34" s="11" t="str">
        <x:v>GPa</x:v>
      </x:c>
      <x:c r="M34" s="11" t="n">
        <x:v>30.15</x:v>
      </x:c>
      <x:c r="N34" s="11" t="n">
        <x:v>77.988</x:v>
      </x:c>
      <x:c r="O34" s="11" t="str">
        <x:v>FALSE</x:v>
      </x:c>
      <x:c r="P34" s="11" t="str">
        <x:v>SYNTHETIC</x:v>
      </x:c>
      <x:c r="Q34" s="11" t="str">
        <x:v>TRUE</x:v>
      </x:c>
      <x:c r="R34" s="11" t="str">
        <x:v>NOT_EXECUTED</x:v>
      </x:c>
      <x:c r="S34" s="11" t="str">
        <x:v>NOT_PROMOTED</x:v>
      </x:c>
      <x:c r="T34" s="12" t="str">
        <x:v>OPEN</x:v>
      </x:c>
    </x:row>
    <x:row r="35" ht="15" hidden="0" customHeight="1">
      <x:c r="A35" s="11" t="str">
        <x:v>SYN-G-B7-000034</x:v>
      </x:c>
      <x:c r="B35" s="11" t="str">
        <x:v>PRED-G-B7-000004</x:v>
      </x:c>
      <x:c r="C35" s="12" t="str">
        <x:v>MODEL-G-B7-000002</x:v>
      </x:c>
      <x:c r="D35" s="11" t="str">
        <x:v>TESTACT-G-B4-000013</x:v>
      </x:c>
      <x:c r="E35" s="11" t="str">
        <x:v>CFG-B001-AERROW-FC002-16-T700-PP-SHP-REV1</x:v>
      </x:c>
      <x:c r="F35" s="11" t="n">
        <x:v>4</x:v>
      </x:c>
      <x:c r="G35" s="11" t="str">
        <x:v>triangular(lower, upper, nominal)</x:v>
      </x:c>
      <x:c r="H35" s="11" t="str">
        <x:v>TRIANGULAR_BOUNDED</x:v>
      </x:c>
      <x:c r="I35" s="11" t="n">
        <x:v>20260914</x:v>
      </x:c>
      <x:c r="J35" s="11" t="str">
        <x:v>Effective face tensile modulus</x:v>
      </x:c>
      <x:c r="K35" s="11" t="n">
        <x:v>65.9574</x:v>
      </x:c>
      <x:c r="L35" s="11" t="str">
        <x:v>GPa</x:v>
      </x:c>
      <x:c r="M35" s="11" t="n">
        <x:v>30.15</x:v>
      </x:c>
      <x:c r="N35" s="11" t="n">
        <x:v>77.988</x:v>
      </x:c>
      <x:c r="O35" s="11" t="str">
        <x:v>FALSE</x:v>
      </x:c>
      <x:c r="P35" s="11" t="str">
        <x:v>SYNTHETIC</x:v>
      </x:c>
      <x:c r="Q35" s="11" t="str">
        <x:v>TRUE</x:v>
      </x:c>
      <x:c r="R35" s="11" t="str">
        <x:v>NOT_EXECUTED</x:v>
      </x:c>
      <x:c r="S35" s="11" t="str">
        <x:v>NOT_PROMOTED</x:v>
      </x:c>
      <x:c r="T35" s="12" t="str">
        <x:v>OPEN</x:v>
      </x:c>
    </x:row>
    <x:row r="36" ht="15" hidden="0" customHeight="1">
      <x:c r="A36" s="11" t="str">
        <x:v>SYN-G-B7-000035</x:v>
      </x:c>
      <x:c r="B36" s="11" t="str">
        <x:v>PRED-G-B7-000004</x:v>
      </x:c>
      <x:c r="C36" s="12" t="str">
        <x:v>MODEL-G-B7-000002</x:v>
      </x:c>
      <x:c r="D36" s="11" t="str">
        <x:v>TESTACT-G-B4-000013</x:v>
      </x:c>
      <x:c r="E36" s="11" t="str">
        <x:v>CFG-B001-AERROW-FC002-16-T700-PP-SHP-REV1</x:v>
      </x:c>
      <x:c r="F36" s="11" t="n">
        <x:v>5</x:v>
      </x:c>
      <x:c r="G36" s="11" t="str">
        <x:v>triangular(lower, upper, nominal)</x:v>
      </x:c>
      <x:c r="H36" s="11" t="str">
        <x:v>TRIANGULAR_BOUNDED</x:v>
      </x:c>
      <x:c r="I36" s="11" t="n">
        <x:v>20260914</x:v>
      </x:c>
      <x:c r="J36" s="11" t="str">
        <x:v>Effective face tensile modulus</x:v>
      </x:c>
      <x:c r="K36" s="11" t="n">
        <x:v>41.9059</x:v>
      </x:c>
      <x:c r="L36" s="11" t="str">
        <x:v>GPa</x:v>
      </x:c>
      <x:c r="M36" s="11" t="n">
        <x:v>30.15</x:v>
      </x:c>
      <x:c r="N36" s="11" t="n">
        <x:v>77.988</x:v>
      </x:c>
      <x:c r="O36" s="11" t="str">
        <x:v>FALSE</x:v>
      </x:c>
      <x:c r="P36" s="11" t="str">
        <x:v>SYNTHETIC</x:v>
      </x:c>
      <x:c r="Q36" s="11" t="str">
        <x:v>TRUE</x:v>
      </x:c>
      <x:c r="R36" s="11" t="str">
        <x:v>NOT_EXECUTED</x:v>
      </x:c>
      <x:c r="S36" s="11" t="str">
        <x:v>NOT_PROMOTED</x:v>
      </x:c>
      <x:c r="T36" s="12" t="str">
        <x:v>OPEN</x:v>
      </x:c>
    </x:row>
    <x:row r="37" ht="15" hidden="0" customHeight="1">
      <x:c r="A37" s="11" t="str">
        <x:v>SYN-G-B7-000036</x:v>
      </x:c>
      <x:c r="B37" s="11" t="str">
        <x:v>PRED-G-B7-000004</x:v>
      </x:c>
      <x:c r="C37" s="12" t="str">
        <x:v>MODEL-G-B7-000002</x:v>
      </x:c>
      <x:c r="D37" s="11" t="str">
        <x:v>TESTACT-G-B4-000013</x:v>
      </x:c>
      <x:c r="E37" s="11" t="str">
        <x:v>CFG-B001-AERROW-FC002-16-T700-PP-SHP-REV1</x:v>
      </x:c>
      <x:c r="F37" s="11" t="n">
        <x:v>6</x:v>
      </x:c>
      <x:c r="G37" s="11" t="str">
        <x:v>triangular(lower, upper, nominal)</x:v>
      </x:c>
      <x:c r="H37" s="11" t="str">
        <x:v>TRIANGULAR_BOUNDED</x:v>
      </x:c>
      <x:c r="I37" s="11" t="n">
        <x:v>20260914</x:v>
      </x:c>
      <x:c r="J37" s="11" t="str">
        <x:v>Effective face tensile modulus</x:v>
      </x:c>
      <x:c r="K37" s="11" t="n">
        <x:v>60.0705</x:v>
      </x:c>
      <x:c r="L37" s="11" t="str">
        <x:v>GPa</x:v>
      </x:c>
      <x:c r="M37" s="11" t="n">
        <x:v>30.15</x:v>
      </x:c>
      <x:c r="N37" s="11" t="n">
        <x:v>77.988</x:v>
      </x:c>
      <x:c r="O37" s="11" t="str">
        <x:v>FALSE</x:v>
      </x:c>
      <x:c r="P37" s="11" t="str">
        <x:v>SYNTHETIC</x:v>
      </x:c>
      <x:c r="Q37" s="11" t="str">
        <x:v>TRUE</x:v>
      </x:c>
      <x:c r="R37" s="11" t="str">
        <x:v>NOT_EXECUTED</x:v>
      </x:c>
      <x:c r="S37" s="11" t="str">
        <x:v>NOT_PROMOTED</x:v>
      </x:c>
      <x:c r="T37" s="12" t="str">
        <x:v>OPEN</x:v>
      </x:c>
    </x:row>
    <x:row r="38" ht="15" hidden="0" customHeight="1">
      <x:c r="A38" s="11" t="str">
        <x:v>SYN-G-B7-000037</x:v>
      </x:c>
      <x:c r="B38" s="11" t="str">
        <x:v>PRED-G-B7-000004</x:v>
      </x:c>
      <x:c r="C38" s="12" t="str">
        <x:v>MODEL-G-B7-000002</x:v>
      </x:c>
      <x:c r="D38" s="11" t="str">
        <x:v>TESTACT-G-B4-000013</x:v>
      </x:c>
      <x:c r="E38" s="11" t="str">
        <x:v>CFG-B001-AERROW-FC002-16-T700-PP-SHP-REV1</x:v>
      </x:c>
      <x:c r="F38" s="11" t="n">
        <x:v>7</x:v>
      </x:c>
      <x:c r="G38" s="11" t="str">
        <x:v>triangular(lower, upper, nominal)</x:v>
      </x:c>
      <x:c r="H38" s="11" t="str">
        <x:v>TRIANGULAR_BOUNDED</x:v>
      </x:c>
      <x:c r="I38" s="11" t="n">
        <x:v>20260914</x:v>
      </x:c>
      <x:c r="J38" s="11" t="str">
        <x:v>Effective face tensile modulus</x:v>
      </x:c>
      <x:c r="K38" s="11" t="n">
        <x:v>65.494</x:v>
      </x:c>
      <x:c r="L38" s="11" t="str">
        <x:v>GPa</x:v>
      </x:c>
      <x:c r="M38" s="11" t="n">
        <x:v>30.15</x:v>
      </x:c>
      <x:c r="N38" s="11" t="n">
        <x:v>77.988</x:v>
      </x:c>
      <x:c r="O38" s="11" t="str">
        <x:v>FALSE</x:v>
      </x:c>
      <x:c r="P38" s="11" t="str">
        <x:v>SYNTHETIC</x:v>
      </x:c>
      <x:c r="Q38" s="11" t="str">
        <x:v>TRUE</x:v>
      </x:c>
      <x:c r="R38" s="11" t="str">
        <x:v>NOT_EXECUTED</x:v>
      </x:c>
      <x:c r="S38" s="11" t="str">
        <x:v>NOT_PROMOTED</x:v>
      </x:c>
      <x:c r="T38" s="12" t="str">
        <x:v>OPEN</x:v>
      </x:c>
    </x:row>
    <x:row r="39" ht="15" hidden="0" customHeight="1">
      <x:c r="A39" s="11" t="str">
        <x:v>SYN-G-B7-000038</x:v>
      </x:c>
      <x:c r="B39" s="11" t="str">
        <x:v>PRED-G-B7-000004</x:v>
      </x:c>
      <x:c r="C39" s="12" t="str">
        <x:v>MODEL-G-B7-000002</x:v>
      </x:c>
      <x:c r="D39" s="11" t="str">
        <x:v>TESTACT-G-B4-000013</x:v>
      </x:c>
      <x:c r="E39" s="11" t="str">
        <x:v>CFG-B001-AERROW-FC002-16-T700-PP-SHP-REV1</x:v>
      </x:c>
      <x:c r="F39" s="11" t="n">
        <x:v>8</x:v>
      </x:c>
      <x:c r="G39" s="11" t="str">
        <x:v>triangular(lower, upper, nominal)</x:v>
      </x:c>
      <x:c r="H39" s="11" t="str">
        <x:v>TRIANGULAR_BOUNDED</x:v>
      </x:c>
      <x:c r="I39" s="11" t="n">
        <x:v>20260914</x:v>
      </x:c>
      <x:c r="J39" s="11" t="str">
        <x:v>Effective face tensile modulus</x:v>
      </x:c>
      <x:c r="K39" s="11" t="n">
        <x:v>54.677</x:v>
      </x:c>
      <x:c r="L39" s="11" t="str">
        <x:v>GPa</x:v>
      </x:c>
      <x:c r="M39" s="11" t="n">
        <x:v>30.15</x:v>
      </x:c>
      <x:c r="N39" s="11" t="n">
        <x:v>77.988</x:v>
      </x:c>
      <x:c r="O39" s="11" t="str">
        <x:v>FALSE</x:v>
      </x:c>
      <x:c r="P39" s="11" t="str">
        <x:v>SYNTHETIC</x:v>
      </x:c>
      <x:c r="Q39" s="11" t="str">
        <x:v>TRUE</x:v>
      </x:c>
      <x:c r="R39" s="11" t="str">
        <x:v>NOT_EXECUTED</x:v>
      </x:c>
      <x:c r="S39" s="11" t="str">
        <x:v>NOT_PROMOTED</x:v>
      </x:c>
      <x:c r="T39" s="12" t="str">
        <x:v>OPEN</x:v>
      </x:c>
    </x:row>
    <x:row r="40" ht="15" hidden="0" customHeight="1">
      <x:c r="A40" s="11" t="str">
        <x:v>SYN-G-B7-000039</x:v>
      </x:c>
      <x:c r="B40" s="11" t="str">
        <x:v>PRED-G-B7-000004</x:v>
      </x:c>
      <x:c r="C40" s="12" t="str">
        <x:v>MODEL-G-B7-000002</x:v>
      </x:c>
      <x:c r="D40" s="11" t="str">
        <x:v>TESTACT-G-B4-000013</x:v>
      </x:c>
      <x:c r="E40" s="11" t="str">
        <x:v>CFG-B001-AERROW-FC002-16-T700-PP-SHP-REV1</x:v>
      </x:c>
      <x:c r="F40" s="11" t="n">
        <x:v>9</x:v>
      </x:c>
      <x:c r="G40" s="11" t="str">
        <x:v>triangular(lower, upper, nominal)</x:v>
      </x:c>
      <x:c r="H40" s="11" t="str">
        <x:v>TRIANGULAR_BOUNDED</x:v>
      </x:c>
      <x:c r="I40" s="11" t="n">
        <x:v>20260914</x:v>
      </x:c>
      <x:c r="J40" s="11" t="str">
        <x:v>Effective face tensile modulus</x:v>
      </x:c>
      <x:c r="K40" s="11" t="n">
        <x:v>40.5357</x:v>
      </x:c>
      <x:c r="L40" s="11" t="str">
        <x:v>GPa</x:v>
      </x:c>
      <x:c r="M40" s="11" t="n">
        <x:v>30.15</x:v>
      </x:c>
      <x:c r="N40" s="11" t="n">
        <x:v>77.988</x:v>
      </x:c>
      <x:c r="O40" s="11" t="str">
        <x:v>FALSE</x:v>
      </x:c>
      <x:c r="P40" s="11" t="str">
        <x:v>SYNTHETIC</x:v>
      </x:c>
      <x:c r="Q40" s="11" t="str">
        <x:v>TRUE</x:v>
      </x:c>
      <x:c r="R40" s="11" t="str">
        <x:v>NOT_EXECUTED</x:v>
      </x:c>
      <x:c r="S40" s="11" t="str">
        <x:v>NOT_PROMOTED</x:v>
      </x:c>
      <x:c r="T40" s="12" t="str">
        <x:v>OPEN</x:v>
      </x:c>
    </x:row>
    <x:row r="41" ht="15" hidden="0" customHeight="1">
      <x:c r="A41" s="11" t="str">
        <x:v>SYN-G-B7-000040</x:v>
      </x:c>
      <x:c r="B41" s="11" t="str">
        <x:v>PRED-G-B7-000004</x:v>
      </x:c>
      <x:c r="C41" s="12" t="str">
        <x:v>MODEL-G-B7-000002</x:v>
      </x:c>
      <x:c r="D41" s="11" t="str">
        <x:v>TESTACT-G-B4-000013</x:v>
      </x:c>
      <x:c r="E41" s="11" t="str">
        <x:v>CFG-B001-AERROW-FC002-16-T700-PP-SHP-REV1</x:v>
      </x:c>
      <x:c r="F41" s="11" t="n">
        <x:v>10</x:v>
      </x:c>
      <x:c r="G41" s="11" t="str">
        <x:v>triangular(lower, upper, nominal)</x:v>
      </x:c>
      <x:c r="H41" s="11" t="str">
        <x:v>TRIANGULAR_BOUNDED</x:v>
      </x:c>
      <x:c r="I41" s="11" t="n">
        <x:v>20260914</x:v>
      </x:c>
      <x:c r="J41" s="11" t="str">
        <x:v>Effective face tensile modulus</x:v>
      </x:c>
      <x:c r="K41" s="11" t="n">
        <x:v>49.4016</x:v>
      </x:c>
      <x:c r="L41" s="11" t="str">
        <x:v>GPa</x:v>
      </x:c>
      <x:c r="M41" s="11" t="n">
        <x:v>30.15</x:v>
      </x:c>
      <x:c r="N41" s="11" t="n">
        <x:v>77.988</x:v>
      </x:c>
      <x:c r="O41" s="11" t="str">
        <x:v>FALSE</x:v>
      </x:c>
      <x:c r="P41" s="11" t="str">
        <x:v>SYNTHETIC</x:v>
      </x:c>
      <x:c r="Q41" s="11" t="str">
        <x:v>TRUE</x:v>
      </x:c>
      <x:c r="R41" s="11" t="str">
        <x:v>NOT_EXECUTED</x:v>
      </x:c>
      <x:c r="S41" s="11" t="str">
        <x:v>NOT_PROMOTED</x:v>
      </x:c>
      <x:c r="T41" s="12" t="str">
        <x:v>OPEN</x:v>
      </x:c>
    </x:row>
    <x:row r="42" ht="15" hidden="0" customHeight="1">
      <x:c r="A42" s="11" t="str">
        <x:v>SYN-G-B7-000041</x:v>
      </x:c>
      <x:c r="B42" s="11" t="str">
        <x:v>PRED-G-B7-000005</x:v>
      </x:c>
      <x:c r="C42" s="12" t="str">
        <x:v>MODEL-G-B7-000002</x:v>
      </x:c>
      <x:c r="D42" s="11" t="str">
        <x:v>TESTACT-G-B4-000013</x:v>
      </x:c>
      <x:c r="E42" s="11" t="str">
        <x:v>CFG-B001-AERROW-FC002-16-T700-PP-SHP-REV1</x:v>
      </x:c>
      <x:c r="F42" s="11" t="n">
        <x:v>1</x:v>
      </x:c>
      <x:c r="G42" s="11" t="str">
        <x:v>triangular(lower, upper, nominal)</x:v>
      </x:c>
      <x:c r="H42" s="11" t="str">
        <x:v>TRIANGULAR_BOUNDED</x:v>
      </x:c>
      <x:c r="I42" s="11" t="n">
        <x:v>20260914</x:v>
      </x:c>
      <x:c r="J42" s="11" t="str">
        <x:v>Effective face flexural modulus</x:v>
      </x:c>
      <x:c r="K42" s="11" t="n">
        <x:v>46.9339</x:v>
      </x:c>
      <x:c r="L42" s="11" t="str">
        <x:v>GPa</x:v>
      </x:c>
      <x:c r="M42" s="11" t="n">
        <x:v>27</x:v>
      </x:c>
      <x:c r="N42" s="11" t="n">
        <x:v>69.84</x:v>
      </x:c>
      <x:c r="O42" s="11" t="str">
        <x:v>FALSE</x:v>
      </x:c>
      <x:c r="P42" s="11" t="str">
        <x:v>SYNTHETIC</x:v>
      </x:c>
      <x:c r="Q42" s="11" t="str">
        <x:v>TRUE</x:v>
      </x:c>
      <x:c r="R42" s="11" t="str">
        <x:v>NOT_EXECUTED</x:v>
      </x:c>
      <x:c r="S42" s="11" t="str">
        <x:v>NOT_PROMOTED</x:v>
      </x:c>
      <x:c r="T42" s="12" t="str">
        <x:v>OPEN</x:v>
      </x:c>
    </x:row>
    <x:row r="43" ht="15" hidden="0" customHeight="1">
      <x:c r="A43" s="11" t="str">
        <x:v>SYN-G-B7-000042</x:v>
      </x:c>
      <x:c r="B43" s="11" t="str">
        <x:v>PRED-G-B7-000005</x:v>
      </x:c>
      <x:c r="C43" s="12" t="str">
        <x:v>MODEL-G-B7-000002</x:v>
      </x:c>
      <x:c r="D43" s="11" t="str">
        <x:v>TESTACT-G-B4-000013</x:v>
      </x:c>
      <x:c r="E43" s="11" t="str">
        <x:v>CFG-B001-AERROW-FC002-16-T700-PP-SHP-REV1</x:v>
      </x:c>
      <x:c r="F43" s="11" t="n">
        <x:v>2</x:v>
      </x:c>
      <x:c r="G43" s="11" t="str">
        <x:v>triangular(lower, upper, nominal)</x:v>
      </x:c>
      <x:c r="H43" s="11" t="str">
        <x:v>TRIANGULAR_BOUNDED</x:v>
      </x:c>
      <x:c r="I43" s="11" t="n">
        <x:v>20260914</x:v>
      </x:c>
      <x:c r="J43" s="11" t="str">
        <x:v>Effective face flexural modulus</x:v>
      </x:c>
      <x:c r="K43" s="11" t="n">
        <x:v>58.2084</x:v>
      </x:c>
      <x:c r="L43" s="11" t="str">
        <x:v>GPa</x:v>
      </x:c>
      <x:c r="M43" s="11" t="n">
        <x:v>27</x:v>
      </x:c>
      <x:c r="N43" s="11" t="n">
        <x:v>69.84</x:v>
      </x:c>
      <x:c r="O43" s="11" t="str">
        <x:v>FALSE</x:v>
      </x:c>
      <x:c r="P43" s="11" t="str">
        <x:v>SYNTHETIC</x:v>
      </x:c>
      <x:c r="Q43" s="11" t="str">
        <x:v>TRUE</x:v>
      </x:c>
      <x:c r="R43" s="11" t="str">
        <x:v>NOT_EXECUTED</x:v>
      </x:c>
      <x:c r="S43" s="11" t="str">
        <x:v>NOT_PROMOTED</x:v>
      </x:c>
      <x:c r="T43" s="12" t="str">
        <x:v>OPEN</x:v>
      </x:c>
    </x:row>
    <x:row r="44" ht="15" hidden="0" customHeight="1">
      <x:c r="A44" s="11" t="str">
        <x:v>SYN-G-B7-000043</x:v>
      </x:c>
      <x:c r="B44" s="11" t="str">
        <x:v>PRED-G-B7-000005</x:v>
      </x:c>
      <x:c r="C44" s="12" t="str">
        <x:v>MODEL-G-B7-000002</x:v>
      </x:c>
      <x:c r="D44" s="11" t="str">
        <x:v>TESTACT-G-B4-000013</x:v>
      </x:c>
      <x:c r="E44" s="11" t="str">
        <x:v>CFG-B001-AERROW-FC002-16-T700-PP-SHP-REV1</x:v>
      </x:c>
      <x:c r="F44" s="11" t="n">
        <x:v>3</x:v>
      </x:c>
      <x:c r="G44" s="11" t="str">
        <x:v>triangular(lower, upper, nominal)</x:v>
      </x:c>
      <x:c r="H44" s="11" t="str">
        <x:v>TRIANGULAR_BOUNDED</x:v>
      </x:c>
      <x:c r="I44" s="11" t="n">
        <x:v>20260914</x:v>
      </x:c>
      <x:c r="J44" s="11" t="str">
        <x:v>Effective face flexural modulus</x:v>
      </x:c>
      <x:c r="K44" s="11" t="n">
        <x:v>44.5375</x:v>
      </x:c>
      <x:c r="L44" s="11" t="str">
        <x:v>GPa</x:v>
      </x:c>
      <x:c r="M44" s="11" t="n">
        <x:v>27</x:v>
      </x:c>
      <x:c r="N44" s="11" t="n">
        <x:v>69.84</x:v>
      </x:c>
      <x:c r="O44" s="11" t="str">
        <x:v>FALSE</x:v>
      </x:c>
      <x:c r="P44" s="11" t="str">
        <x:v>SYNTHETIC</x:v>
      </x:c>
      <x:c r="Q44" s="11" t="str">
        <x:v>TRUE</x:v>
      </x:c>
      <x:c r="R44" s="11" t="str">
        <x:v>NOT_EXECUTED</x:v>
      </x:c>
      <x:c r="S44" s="11" t="str">
        <x:v>NOT_PROMOTED</x:v>
      </x:c>
      <x:c r="T44" s="12" t="str">
        <x:v>OPEN</x:v>
      </x:c>
    </x:row>
    <x:row r="45" ht="15" hidden="0" customHeight="1">
      <x:c r="A45" s="11" t="str">
        <x:v>SYN-G-B7-000044</x:v>
      </x:c>
      <x:c r="B45" s="11" t="str">
        <x:v>PRED-G-B7-000005</x:v>
      </x:c>
      <x:c r="C45" s="12" t="str">
        <x:v>MODEL-G-B7-000002</x:v>
      </x:c>
      <x:c r="D45" s="11" t="str">
        <x:v>TESTACT-G-B4-000013</x:v>
      </x:c>
      <x:c r="E45" s="11" t="str">
        <x:v>CFG-B001-AERROW-FC002-16-T700-PP-SHP-REV1</x:v>
      </x:c>
      <x:c r="F45" s="11" t="n">
        <x:v>4</x:v>
      </x:c>
      <x:c r="G45" s="11" t="str">
        <x:v>triangular(lower, upper, nominal)</x:v>
      </x:c>
      <x:c r="H45" s="11" t="str">
        <x:v>TRIANGULAR_BOUNDED</x:v>
      </x:c>
      <x:c r="I45" s="11" t="n">
        <x:v>20260914</x:v>
      </x:c>
      <x:c r="J45" s="11" t="str">
        <x:v>Effective face flexural modulus</x:v>
      </x:c>
      <x:c r="K45" s="11" t="n">
        <x:v>42.1175</x:v>
      </x:c>
      <x:c r="L45" s="11" t="str">
        <x:v>GPa</x:v>
      </x:c>
      <x:c r="M45" s="11" t="n">
        <x:v>27</x:v>
      </x:c>
      <x:c r="N45" s="11" t="n">
        <x:v>69.84</x:v>
      </x:c>
      <x:c r="O45" s="11" t="str">
        <x:v>FALSE</x:v>
      </x:c>
      <x:c r="P45" s="11" t="str">
        <x:v>SYNTHETIC</x:v>
      </x:c>
      <x:c r="Q45" s="11" t="str">
        <x:v>TRUE</x:v>
      </x:c>
      <x:c r="R45" s="11" t="str">
        <x:v>NOT_EXECUTED</x:v>
      </x:c>
      <x:c r="S45" s="11" t="str">
        <x:v>NOT_PROMOTED</x:v>
      </x:c>
      <x:c r="T45" s="12" t="str">
        <x:v>OPEN</x:v>
      </x:c>
    </x:row>
    <x:row r="46" ht="15" hidden="0" customHeight="1">
      <x:c r="A46" s="11" t="str">
        <x:v>SYN-G-B7-000045</x:v>
      </x:c>
      <x:c r="B46" s="11" t="str">
        <x:v>PRED-G-B7-000005</x:v>
      </x:c>
      <x:c r="C46" s="12" t="str">
        <x:v>MODEL-G-B7-000002</x:v>
      </x:c>
      <x:c r="D46" s="11" t="str">
        <x:v>TESTACT-G-B4-000013</x:v>
      </x:c>
      <x:c r="E46" s="11" t="str">
        <x:v>CFG-B001-AERROW-FC002-16-T700-PP-SHP-REV1</x:v>
      </x:c>
      <x:c r="F46" s="11" t="n">
        <x:v>5</x:v>
      </x:c>
      <x:c r="G46" s="11" t="str">
        <x:v>triangular(lower, upper, nominal)</x:v>
      </x:c>
      <x:c r="H46" s="11" t="str">
        <x:v>TRIANGULAR_BOUNDED</x:v>
      </x:c>
      <x:c r="I46" s="11" t="n">
        <x:v>20260914</x:v>
      </x:c>
      <x:c r="J46" s="11" t="str">
        <x:v>Effective face flexural modulus</x:v>
      </x:c>
      <x:c r="K46" s="11" t="n">
        <x:v>48.6304</x:v>
      </x:c>
      <x:c r="L46" s="11" t="str">
        <x:v>GPa</x:v>
      </x:c>
      <x:c r="M46" s="11" t="n">
        <x:v>27</x:v>
      </x:c>
      <x:c r="N46" s="11" t="n">
        <x:v>69.84</x:v>
      </x:c>
      <x:c r="O46" s="11" t="str">
        <x:v>FALSE</x:v>
      </x:c>
      <x:c r="P46" s="11" t="str">
        <x:v>SYNTHETIC</x:v>
      </x:c>
      <x:c r="Q46" s="11" t="str">
        <x:v>TRUE</x:v>
      </x:c>
      <x:c r="R46" s="11" t="str">
        <x:v>NOT_EXECUTED</x:v>
      </x:c>
      <x:c r="S46" s="11" t="str">
        <x:v>NOT_PROMOTED</x:v>
      </x:c>
      <x:c r="T46" s="12" t="str">
        <x:v>OPEN</x:v>
      </x:c>
    </x:row>
    <x:row r="47" ht="15" hidden="0" customHeight="1">
      <x:c r="A47" s="11" t="str">
        <x:v>SYN-G-B7-000046</x:v>
      </x:c>
      <x:c r="B47" s="11" t="str">
        <x:v>PRED-G-B7-000005</x:v>
      </x:c>
      <x:c r="C47" s="12" t="str">
        <x:v>MODEL-G-B7-000002</x:v>
      </x:c>
      <x:c r="D47" s="11" t="str">
        <x:v>TESTACT-G-B4-000013</x:v>
      </x:c>
      <x:c r="E47" s="11" t="str">
        <x:v>CFG-B001-AERROW-FC002-16-T700-PP-SHP-REV1</x:v>
      </x:c>
      <x:c r="F47" s="11" t="n">
        <x:v>6</x:v>
      </x:c>
      <x:c r="G47" s="11" t="str">
        <x:v>triangular(lower, upper, nominal)</x:v>
      </x:c>
      <x:c r="H47" s="11" t="str">
        <x:v>TRIANGULAR_BOUNDED</x:v>
      </x:c>
      <x:c r="I47" s="11" t="n">
        <x:v>20260914</x:v>
      </x:c>
      <x:c r="J47" s="11" t="str">
        <x:v>Effective face flexural modulus</x:v>
      </x:c>
      <x:c r="K47" s="11" t="n">
        <x:v>37.4744</x:v>
      </x:c>
      <x:c r="L47" s="11" t="str">
        <x:v>GPa</x:v>
      </x:c>
      <x:c r="M47" s="11" t="n">
        <x:v>27</x:v>
      </x:c>
      <x:c r="N47" s="11" t="n">
        <x:v>69.84</x:v>
      </x:c>
      <x:c r="O47" s="11" t="str">
        <x:v>FALSE</x:v>
      </x:c>
      <x:c r="P47" s="11" t="str">
        <x:v>SYNTHETIC</x:v>
      </x:c>
      <x:c r="Q47" s="11" t="str">
        <x:v>TRUE</x:v>
      </x:c>
      <x:c r="R47" s="11" t="str">
        <x:v>NOT_EXECUTED</x:v>
      </x:c>
      <x:c r="S47" s="11" t="str">
        <x:v>NOT_PROMOTED</x:v>
      </x:c>
      <x:c r="T47" s="12" t="str">
        <x:v>OPEN</x:v>
      </x:c>
    </x:row>
    <x:row r="48" ht="15" hidden="0" customHeight="1">
      <x:c r="A48" s="11" t="str">
        <x:v>SYN-G-B7-000047</x:v>
      </x:c>
      <x:c r="B48" s="11" t="str">
        <x:v>PRED-G-B7-000005</x:v>
      </x:c>
      <x:c r="C48" s="12" t="str">
        <x:v>MODEL-G-B7-000002</x:v>
      </x:c>
      <x:c r="D48" s="11" t="str">
        <x:v>TESTACT-G-B4-000013</x:v>
      </x:c>
      <x:c r="E48" s="11" t="str">
        <x:v>CFG-B001-AERROW-FC002-16-T700-PP-SHP-REV1</x:v>
      </x:c>
      <x:c r="F48" s="11" t="n">
        <x:v>7</x:v>
      </x:c>
      <x:c r="G48" s="11" t="str">
        <x:v>triangular(lower, upper, nominal)</x:v>
      </x:c>
      <x:c r="H48" s="11" t="str">
        <x:v>TRIANGULAR_BOUNDED</x:v>
      </x:c>
      <x:c r="I48" s="11" t="n">
        <x:v>20260914</x:v>
      </x:c>
      <x:c r="J48" s="11" t="str">
        <x:v>Effective face flexural modulus</x:v>
      </x:c>
      <x:c r="K48" s="11" t="n">
        <x:v>32.2749</x:v>
      </x:c>
      <x:c r="L48" s="11" t="str">
        <x:v>GPa</x:v>
      </x:c>
      <x:c r="M48" s="11" t="n">
        <x:v>27</x:v>
      </x:c>
      <x:c r="N48" s="11" t="n">
        <x:v>69.84</x:v>
      </x:c>
      <x:c r="O48" s="11" t="str">
        <x:v>FALSE</x:v>
      </x:c>
      <x:c r="P48" s="11" t="str">
        <x:v>SYNTHETIC</x:v>
      </x:c>
      <x:c r="Q48" s="11" t="str">
        <x:v>TRUE</x:v>
      </x:c>
      <x:c r="R48" s="11" t="str">
        <x:v>NOT_EXECUTED</x:v>
      </x:c>
      <x:c r="S48" s="11" t="str">
        <x:v>NOT_PROMOTED</x:v>
      </x:c>
      <x:c r="T48" s="12" t="str">
        <x:v>OPEN</x:v>
      </x:c>
    </x:row>
    <x:row r="49" ht="15" hidden="0" customHeight="1">
      <x:c r="A49" s="11" t="str">
        <x:v>SYN-G-B7-000048</x:v>
      </x:c>
      <x:c r="B49" s="11" t="str">
        <x:v>PRED-G-B7-000005</x:v>
      </x:c>
      <x:c r="C49" s="12" t="str">
        <x:v>MODEL-G-B7-000002</x:v>
      </x:c>
      <x:c r="D49" s="11" t="str">
        <x:v>TESTACT-G-B4-000013</x:v>
      </x:c>
      <x:c r="E49" s="11" t="str">
        <x:v>CFG-B001-AERROW-FC002-16-T700-PP-SHP-REV1</x:v>
      </x:c>
      <x:c r="F49" s="11" t="n">
        <x:v>8</x:v>
      </x:c>
      <x:c r="G49" s="11" t="str">
        <x:v>triangular(lower, upper, nominal)</x:v>
      </x:c>
      <x:c r="H49" s="11" t="str">
        <x:v>TRIANGULAR_BOUNDED</x:v>
      </x:c>
      <x:c r="I49" s="11" t="n">
        <x:v>20260914</x:v>
      </x:c>
      <x:c r="J49" s="11" t="str">
        <x:v>Effective face flexural modulus</x:v>
      </x:c>
      <x:c r="K49" s="11" t="n">
        <x:v>30.1632</x:v>
      </x:c>
      <x:c r="L49" s="11" t="str">
        <x:v>GPa</x:v>
      </x:c>
      <x:c r="M49" s="11" t="n">
        <x:v>27</x:v>
      </x:c>
      <x:c r="N49" s="11" t="n">
        <x:v>69.84</x:v>
      </x:c>
      <x:c r="O49" s="11" t="str">
        <x:v>FALSE</x:v>
      </x:c>
      <x:c r="P49" s="11" t="str">
        <x:v>SYNTHETIC</x:v>
      </x:c>
      <x:c r="Q49" s="11" t="str">
        <x:v>TRUE</x:v>
      </x:c>
      <x:c r="R49" s="11" t="str">
        <x:v>NOT_EXECUTED</x:v>
      </x:c>
      <x:c r="S49" s="11" t="str">
        <x:v>NOT_PROMOTED</x:v>
      </x:c>
      <x:c r="T49" s="12" t="str">
        <x:v>OPEN</x:v>
      </x:c>
    </x:row>
    <x:row r="50" ht="15" hidden="0" customHeight="1">
      <x:c r="A50" s="11" t="str">
        <x:v>SYN-G-B7-000049</x:v>
      </x:c>
      <x:c r="B50" s="11" t="str">
        <x:v>PRED-G-B7-000005</x:v>
      </x:c>
      <x:c r="C50" s="12" t="str">
        <x:v>MODEL-G-B7-000002</x:v>
      </x:c>
      <x:c r="D50" s="11" t="str">
        <x:v>TESTACT-G-B4-000013</x:v>
      </x:c>
      <x:c r="E50" s="11" t="str">
        <x:v>CFG-B001-AERROW-FC002-16-T700-PP-SHP-REV1</x:v>
      </x:c>
      <x:c r="F50" s="11" t="n">
        <x:v>9</x:v>
      </x:c>
      <x:c r="G50" s="11" t="str">
        <x:v>triangular(lower, upper, nominal)</x:v>
      </x:c>
      <x:c r="H50" s="11" t="str">
        <x:v>TRIANGULAR_BOUNDED</x:v>
      </x:c>
      <x:c r="I50" s="11" t="n">
        <x:v>20260914</x:v>
      </x:c>
      <x:c r="J50" s="11" t="str">
        <x:v>Effective face flexural modulus</x:v>
      </x:c>
      <x:c r="K50" s="11" t="n">
        <x:v>45.3659</x:v>
      </x:c>
      <x:c r="L50" s="11" t="str">
        <x:v>GPa</x:v>
      </x:c>
      <x:c r="M50" s="11" t="n">
        <x:v>27</x:v>
      </x:c>
      <x:c r="N50" s="11" t="n">
        <x:v>69.84</x:v>
      </x:c>
      <x:c r="O50" s="11" t="str">
        <x:v>FALSE</x:v>
      </x:c>
      <x:c r="P50" s="11" t="str">
        <x:v>SYNTHETIC</x:v>
      </x:c>
      <x:c r="Q50" s="11" t="str">
        <x:v>TRUE</x:v>
      </x:c>
      <x:c r="R50" s="11" t="str">
        <x:v>NOT_EXECUTED</x:v>
      </x:c>
      <x:c r="S50" s="11" t="str">
        <x:v>NOT_PROMOTED</x:v>
      </x:c>
      <x:c r="T50" s="12" t="str">
        <x:v>OPEN</x:v>
      </x:c>
    </x:row>
    <x:row r="51" ht="15" hidden="0" customHeight="1">
      <x:c r="A51" s="11" t="str">
        <x:v>SYN-G-B7-000050</x:v>
      </x:c>
      <x:c r="B51" s="11" t="str">
        <x:v>PRED-G-B7-000005</x:v>
      </x:c>
      <x:c r="C51" s="12" t="str">
        <x:v>MODEL-G-B7-000002</x:v>
      </x:c>
      <x:c r="D51" s="11" t="str">
        <x:v>TESTACT-G-B4-000013</x:v>
      </x:c>
      <x:c r="E51" s="11" t="str">
        <x:v>CFG-B001-AERROW-FC002-16-T700-PP-SHP-REV1</x:v>
      </x:c>
      <x:c r="F51" s="11" t="n">
        <x:v>10</x:v>
      </x:c>
      <x:c r="G51" s="11" t="str">
        <x:v>triangular(lower, upper, nominal)</x:v>
      </x:c>
      <x:c r="H51" s="11" t="str">
        <x:v>TRIANGULAR_BOUNDED</x:v>
      </x:c>
      <x:c r="I51" s="11" t="n">
        <x:v>20260914</x:v>
      </x:c>
      <x:c r="J51" s="11" t="str">
        <x:v>Effective face flexural modulus</x:v>
      </x:c>
      <x:c r="K51" s="11" t="n">
        <x:v>52.2988</x:v>
      </x:c>
      <x:c r="L51" s="11" t="str">
        <x:v>GPa</x:v>
      </x:c>
      <x:c r="M51" s="11" t="n">
        <x:v>27</x:v>
      </x:c>
      <x:c r="N51" s="11" t="n">
        <x:v>69.84</x:v>
      </x:c>
      <x:c r="O51" s="11" t="str">
        <x:v>FALSE</x:v>
      </x:c>
      <x:c r="P51" s="11" t="str">
        <x:v>SYNTHETIC</x:v>
      </x:c>
      <x:c r="Q51" s="11" t="str">
        <x:v>TRUE</x:v>
      </x:c>
      <x:c r="R51" s="11" t="str">
        <x:v>NOT_EXECUTED</x:v>
      </x:c>
      <x:c r="S51" s="11" t="str">
        <x:v>NOT_PROMOTED</x:v>
      </x:c>
      <x:c r="T51" s="12" t="str">
        <x:v>OPEN</x:v>
      </x:c>
    </x:row>
    <x:row r="52" ht="15" hidden="0" customHeight="1">
      <x:c r="A52" s="11" t="str">
        <x:v>SYN-G-B7-000051</x:v>
      </x:c>
      <x:c r="B52" s="11" t="str">
        <x:v>PRED-G-B7-000006</x:v>
      </x:c>
      <x:c r="C52" s="12" t="str">
        <x:v>MODEL-G-B7-000002</x:v>
      </x:c>
      <x:c r="D52" s="11" t="str">
        <x:v>TESTACT-G-B4-000013</x:v>
      </x:c>
      <x:c r="E52" s="11" t="str">
        <x:v>CFG-B001-AERROW-FC002-16-T700-PP-SHP-REV1</x:v>
      </x:c>
      <x:c r="F52" s="11" t="n">
        <x:v>1</x:v>
      </x:c>
      <x:c r="G52" s="11" t="str">
        <x:v>triangular(lower, upper, nominal)</x:v>
      </x:c>
      <x:c r="H52" s="11" t="str">
        <x:v>TRIANGULAR_BOUNDED</x:v>
      </x:c>
      <x:c r="I52" s="11" t="n">
        <x:v>20260914</x:v>
      </x:c>
      <x:c r="J52" s="11" t="str">
        <x:v>Effective face flexural strength</x:v>
      </x:c>
      <x:c r="K52" s="11" t="n">
        <x:v>631.525</x:v>
      </x:c>
      <x:c r="L52" s="11" t="str">
        <x:v>MPa</x:v>
      </x:c>
      <x:c r="M52" s="11" t="n">
        <x:v>278.85</x:v>
      </x:c>
      <x:c r="N52" s="11" t="n">
        <x:v>819.65</x:v>
      </x:c>
      <x:c r="O52" s="11" t="str">
        <x:v>FALSE</x:v>
      </x:c>
      <x:c r="P52" s="11" t="str">
        <x:v>SYNTHETIC</x:v>
      </x:c>
      <x:c r="Q52" s="11" t="str">
        <x:v>TRUE</x:v>
      </x:c>
      <x:c r="R52" s="11" t="str">
        <x:v>NOT_EXECUTED</x:v>
      </x:c>
      <x:c r="S52" s="11" t="str">
        <x:v>NOT_PROMOTED</x:v>
      </x:c>
      <x:c r="T52" s="12" t="str">
        <x:v>OPEN</x:v>
      </x:c>
    </x:row>
    <x:row r="53" ht="15" hidden="0" customHeight="1">
      <x:c r="A53" s="11" t="str">
        <x:v>SYN-G-B7-000052</x:v>
      </x:c>
      <x:c r="B53" s="11" t="str">
        <x:v>PRED-G-B7-000006</x:v>
      </x:c>
      <x:c r="C53" s="12" t="str">
        <x:v>MODEL-G-B7-000002</x:v>
      </x:c>
      <x:c r="D53" s="11" t="str">
        <x:v>TESTACT-G-B4-000013</x:v>
      </x:c>
      <x:c r="E53" s="11" t="str">
        <x:v>CFG-B001-AERROW-FC002-16-T700-PP-SHP-REV1</x:v>
      </x:c>
      <x:c r="F53" s="11" t="n">
        <x:v>2</x:v>
      </x:c>
      <x:c r="G53" s="11" t="str">
        <x:v>triangular(lower, upper, nominal)</x:v>
      </x:c>
      <x:c r="H53" s="11" t="str">
        <x:v>TRIANGULAR_BOUNDED</x:v>
      </x:c>
      <x:c r="I53" s="11" t="n">
        <x:v>20260914</x:v>
      </x:c>
      <x:c r="J53" s="11" t="str">
        <x:v>Effective face flexural strength</x:v>
      </x:c>
      <x:c r="K53" s="11" t="n">
        <x:v>320.294</x:v>
      </x:c>
      <x:c r="L53" s="11" t="str">
        <x:v>MPa</x:v>
      </x:c>
      <x:c r="M53" s="11" t="n">
        <x:v>278.85</x:v>
      </x:c>
      <x:c r="N53" s="11" t="n">
        <x:v>819.65</x:v>
      </x:c>
      <x:c r="O53" s="11" t="str">
        <x:v>FALSE</x:v>
      </x:c>
      <x:c r="P53" s="11" t="str">
        <x:v>SYNTHETIC</x:v>
      </x:c>
      <x:c r="Q53" s="11" t="str">
        <x:v>TRUE</x:v>
      </x:c>
      <x:c r="R53" s="11" t="str">
        <x:v>NOT_EXECUTED</x:v>
      </x:c>
      <x:c r="S53" s="11" t="str">
        <x:v>NOT_PROMOTED</x:v>
      </x:c>
      <x:c r="T53" s="12" t="str">
        <x:v>OPEN</x:v>
      </x:c>
    </x:row>
    <x:row r="54" ht="15" hidden="0" customHeight="1">
      <x:c r="A54" s="11" t="str">
        <x:v>SYN-G-B7-000053</x:v>
      </x:c>
      <x:c r="B54" s="11" t="str">
        <x:v>PRED-G-B7-000006</x:v>
      </x:c>
      <x:c r="C54" s="12" t="str">
        <x:v>MODEL-G-B7-000002</x:v>
      </x:c>
      <x:c r="D54" s="11" t="str">
        <x:v>TESTACT-G-B4-000013</x:v>
      </x:c>
      <x:c r="E54" s="11" t="str">
        <x:v>CFG-B001-AERROW-FC002-16-T700-PP-SHP-REV1</x:v>
      </x:c>
      <x:c r="F54" s="11" t="n">
        <x:v>3</x:v>
      </x:c>
      <x:c r="G54" s="11" t="str">
        <x:v>triangular(lower, upper, nominal)</x:v>
      </x:c>
      <x:c r="H54" s="11" t="str">
        <x:v>TRIANGULAR_BOUNDED</x:v>
      </x:c>
      <x:c r="I54" s="11" t="n">
        <x:v>20260914</x:v>
      </x:c>
      <x:c r="J54" s="11" t="str">
        <x:v>Effective face flexural strength</x:v>
      </x:c>
      <x:c r="K54" s="11" t="n">
        <x:v>709.285</x:v>
      </x:c>
      <x:c r="L54" s="11" t="str">
        <x:v>MPa</x:v>
      </x:c>
      <x:c r="M54" s="11" t="n">
        <x:v>278.85</x:v>
      </x:c>
      <x:c r="N54" s="11" t="n">
        <x:v>819.65</x:v>
      </x:c>
      <x:c r="O54" s="11" t="str">
        <x:v>FALSE</x:v>
      </x:c>
      <x:c r="P54" s="11" t="str">
        <x:v>SYNTHETIC</x:v>
      </x:c>
      <x:c r="Q54" s="11" t="str">
        <x:v>TRUE</x:v>
      </x:c>
      <x:c r="R54" s="11" t="str">
        <x:v>NOT_EXECUTED</x:v>
      </x:c>
      <x:c r="S54" s="11" t="str">
        <x:v>NOT_PROMOTED</x:v>
      </x:c>
      <x:c r="T54" s="12" t="str">
        <x:v>OPEN</x:v>
      </x:c>
    </x:row>
    <x:row r="55" ht="15" hidden="0" customHeight="1">
      <x:c r="A55" s="11" t="str">
        <x:v>SYN-G-B7-000054</x:v>
      </x:c>
      <x:c r="B55" s="11" t="str">
        <x:v>PRED-G-B7-000006</x:v>
      </x:c>
      <x:c r="C55" s="12" t="str">
        <x:v>MODEL-G-B7-000002</x:v>
      </x:c>
      <x:c r="D55" s="11" t="str">
        <x:v>TESTACT-G-B4-000013</x:v>
      </x:c>
      <x:c r="E55" s="11" t="str">
        <x:v>CFG-B001-AERROW-FC002-16-T700-PP-SHP-REV1</x:v>
      </x:c>
      <x:c r="F55" s="11" t="n">
        <x:v>4</x:v>
      </x:c>
      <x:c r="G55" s="11" t="str">
        <x:v>triangular(lower, upper, nominal)</x:v>
      </x:c>
      <x:c r="H55" s="11" t="str">
        <x:v>TRIANGULAR_BOUNDED</x:v>
      </x:c>
      <x:c r="I55" s="11" t="n">
        <x:v>20260914</x:v>
      </x:c>
      <x:c r="J55" s="11" t="str">
        <x:v>Effective face flexural strength</x:v>
      </x:c>
      <x:c r="K55" s="11" t="n">
        <x:v>634.386</x:v>
      </x:c>
      <x:c r="L55" s="11" t="str">
        <x:v>MPa</x:v>
      </x:c>
      <x:c r="M55" s="11" t="n">
        <x:v>278.85</x:v>
      </x:c>
      <x:c r="N55" s="11" t="n">
        <x:v>819.65</x:v>
      </x:c>
      <x:c r="O55" s="11" t="str">
        <x:v>FALSE</x:v>
      </x:c>
      <x:c r="P55" s="11" t="str">
        <x:v>SYNTHETIC</x:v>
      </x:c>
      <x:c r="Q55" s="11" t="str">
        <x:v>TRUE</x:v>
      </x:c>
      <x:c r="R55" s="11" t="str">
        <x:v>NOT_EXECUTED</x:v>
      </x:c>
      <x:c r="S55" s="11" t="str">
        <x:v>NOT_PROMOTED</x:v>
      </x:c>
      <x:c r="T55" s="12" t="str">
        <x:v>OPEN</x:v>
      </x:c>
    </x:row>
    <x:row r="56" ht="15" hidden="0" customHeight="1">
      <x:c r="A56" s="11" t="str">
        <x:v>SYN-G-B7-000055</x:v>
      </x:c>
      <x:c r="B56" s="11" t="str">
        <x:v>PRED-G-B7-000006</x:v>
      </x:c>
      <x:c r="C56" s="12" t="str">
        <x:v>MODEL-G-B7-000002</x:v>
      </x:c>
      <x:c r="D56" s="11" t="str">
        <x:v>TESTACT-G-B4-000013</x:v>
      </x:c>
      <x:c r="E56" s="11" t="str">
        <x:v>CFG-B001-AERROW-FC002-16-T700-PP-SHP-REV1</x:v>
      </x:c>
      <x:c r="F56" s="11" t="n">
        <x:v>5</x:v>
      </x:c>
      <x:c r="G56" s="11" t="str">
        <x:v>triangular(lower, upper, nominal)</x:v>
      </x:c>
      <x:c r="H56" s="11" t="str">
        <x:v>TRIANGULAR_BOUNDED</x:v>
      </x:c>
      <x:c r="I56" s="11" t="n">
        <x:v>20260914</x:v>
      </x:c>
      <x:c r="J56" s="11" t="str">
        <x:v>Effective face flexural strength</x:v>
      </x:c>
      <x:c r="K56" s="11" t="n">
        <x:v>527.31</x:v>
      </x:c>
      <x:c r="L56" s="11" t="str">
        <x:v>MPa</x:v>
      </x:c>
      <x:c r="M56" s="11" t="n">
        <x:v>278.85</x:v>
      </x:c>
      <x:c r="N56" s="11" t="n">
        <x:v>819.65</x:v>
      </x:c>
      <x:c r="O56" s="11" t="str">
        <x:v>FALSE</x:v>
      </x:c>
      <x:c r="P56" s="11" t="str">
        <x:v>SYNTHETIC</x:v>
      </x:c>
      <x:c r="Q56" s="11" t="str">
        <x:v>TRUE</x:v>
      </x:c>
      <x:c r="R56" s="11" t="str">
        <x:v>NOT_EXECUTED</x:v>
      </x:c>
      <x:c r="S56" s="11" t="str">
        <x:v>NOT_PROMOTED</x:v>
      </x:c>
      <x:c r="T56" s="12" t="str">
        <x:v>OPEN</x:v>
      </x:c>
    </x:row>
    <x:row r="57" ht="15" hidden="0" customHeight="1">
      <x:c r="A57" s="11" t="str">
        <x:v>SYN-G-B7-000056</x:v>
      </x:c>
      <x:c r="B57" s="11" t="str">
        <x:v>PRED-G-B7-000006</x:v>
      </x:c>
      <x:c r="C57" s="12" t="str">
        <x:v>MODEL-G-B7-000002</x:v>
      </x:c>
      <x:c r="D57" s="11" t="str">
        <x:v>TESTACT-G-B4-000013</x:v>
      </x:c>
      <x:c r="E57" s="11" t="str">
        <x:v>CFG-B001-AERROW-FC002-16-T700-PP-SHP-REV1</x:v>
      </x:c>
      <x:c r="F57" s="11" t="n">
        <x:v>6</x:v>
      </x:c>
      <x:c r="G57" s="11" t="str">
        <x:v>triangular(lower, upper, nominal)</x:v>
      </x:c>
      <x:c r="H57" s="11" t="str">
        <x:v>TRIANGULAR_BOUNDED</x:v>
      </x:c>
      <x:c r="I57" s="11" t="n">
        <x:v>20260914</x:v>
      </x:c>
      <x:c r="J57" s="11" t="str">
        <x:v>Effective face flexural strength</x:v>
      </x:c>
      <x:c r="K57" s="11" t="n">
        <x:v>497.298</x:v>
      </x:c>
      <x:c r="L57" s="11" t="str">
        <x:v>MPa</x:v>
      </x:c>
      <x:c r="M57" s="11" t="n">
        <x:v>278.85</x:v>
      </x:c>
      <x:c r="N57" s="11" t="n">
        <x:v>819.65</x:v>
      </x:c>
      <x:c r="O57" s="11" t="str">
        <x:v>FALSE</x:v>
      </x:c>
      <x:c r="P57" s="11" t="str">
        <x:v>SYNTHETIC</x:v>
      </x:c>
      <x:c r="Q57" s="11" t="str">
        <x:v>TRUE</x:v>
      </x:c>
      <x:c r="R57" s="11" t="str">
        <x:v>NOT_EXECUTED</x:v>
      </x:c>
      <x:c r="S57" s="11" t="str">
        <x:v>NOT_PROMOTED</x:v>
      </x:c>
      <x:c r="T57" s="12" t="str">
        <x:v>OPEN</x:v>
      </x:c>
    </x:row>
    <x:row r="58" ht="15" hidden="0" customHeight="1">
      <x:c r="A58" s="11" t="str">
        <x:v>SYN-G-B7-000057</x:v>
      </x:c>
      <x:c r="B58" s="11" t="str">
        <x:v>PRED-G-B7-000006</x:v>
      </x:c>
      <x:c r="C58" s="12" t="str">
        <x:v>MODEL-G-B7-000002</x:v>
      </x:c>
      <x:c r="D58" s="11" t="str">
        <x:v>TESTACT-G-B4-000013</x:v>
      </x:c>
      <x:c r="E58" s="11" t="str">
        <x:v>CFG-B001-AERROW-FC002-16-T700-PP-SHP-REV1</x:v>
      </x:c>
      <x:c r="F58" s="11" t="n">
        <x:v>7</x:v>
      </x:c>
      <x:c r="G58" s="11" t="str">
        <x:v>triangular(lower, upper, nominal)</x:v>
      </x:c>
      <x:c r="H58" s="11" t="str">
        <x:v>TRIANGULAR_BOUNDED</x:v>
      </x:c>
      <x:c r="I58" s="11" t="n">
        <x:v>20260914</x:v>
      </x:c>
      <x:c r="J58" s="11" t="str">
        <x:v>Effective face flexural strength</x:v>
      </x:c>
      <x:c r="K58" s="11" t="n">
        <x:v>569.749</x:v>
      </x:c>
      <x:c r="L58" s="11" t="str">
        <x:v>MPa</x:v>
      </x:c>
      <x:c r="M58" s="11" t="n">
        <x:v>278.85</x:v>
      </x:c>
      <x:c r="N58" s="11" t="n">
        <x:v>819.65</x:v>
      </x:c>
      <x:c r="O58" s="11" t="str">
        <x:v>FALSE</x:v>
      </x:c>
      <x:c r="P58" s="11" t="str">
        <x:v>SYNTHETIC</x:v>
      </x:c>
      <x:c r="Q58" s="11" t="str">
        <x:v>TRUE</x:v>
      </x:c>
      <x:c r="R58" s="11" t="str">
        <x:v>NOT_EXECUTED</x:v>
      </x:c>
      <x:c r="S58" s="11" t="str">
        <x:v>NOT_PROMOTED</x:v>
      </x:c>
      <x:c r="T58" s="12" t="str">
        <x:v>OPEN</x:v>
      </x:c>
    </x:row>
    <x:row r="59" ht="15" hidden="0" customHeight="1">
      <x:c r="A59" s="11" t="str">
        <x:v>SYN-G-B7-000058</x:v>
      </x:c>
      <x:c r="B59" s="11" t="str">
        <x:v>PRED-G-B7-000006</x:v>
      </x:c>
      <x:c r="C59" s="12" t="str">
        <x:v>MODEL-G-B7-000002</x:v>
      </x:c>
      <x:c r="D59" s="11" t="str">
        <x:v>TESTACT-G-B4-000013</x:v>
      </x:c>
      <x:c r="E59" s="11" t="str">
        <x:v>CFG-B001-AERROW-FC002-16-T700-PP-SHP-REV1</x:v>
      </x:c>
      <x:c r="F59" s="11" t="n">
        <x:v>8</x:v>
      </x:c>
      <x:c r="G59" s="11" t="str">
        <x:v>triangular(lower, upper, nominal)</x:v>
      </x:c>
      <x:c r="H59" s="11" t="str">
        <x:v>TRIANGULAR_BOUNDED</x:v>
      </x:c>
      <x:c r="I59" s="11" t="n">
        <x:v>20260914</x:v>
      </x:c>
      <x:c r="J59" s="11" t="str">
        <x:v>Effective face flexural strength</x:v>
      </x:c>
      <x:c r="K59" s="11" t="n">
        <x:v>545.51</x:v>
      </x:c>
      <x:c r="L59" s="11" t="str">
        <x:v>MPa</x:v>
      </x:c>
      <x:c r="M59" s="11" t="n">
        <x:v>278.85</x:v>
      </x:c>
      <x:c r="N59" s="11" t="n">
        <x:v>819.65</x:v>
      </x:c>
      <x:c r="O59" s="11" t="str">
        <x:v>FALSE</x:v>
      </x:c>
      <x:c r="P59" s="11" t="str">
        <x:v>SYNTHETIC</x:v>
      </x:c>
      <x:c r="Q59" s="11" t="str">
        <x:v>TRUE</x:v>
      </x:c>
      <x:c r="R59" s="11" t="str">
        <x:v>NOT_EXECUTED</x:v>
      </x:c>
      <x:c r="S59" s="11" t="str">
        <x:v>NOT_PROMOTED</x:v>
      </x:c>
      <x:c r="T59" s="12" t="str">
        <x:v>OPEN</x:v>
      </x:c>
    </x:row>
    <x:row r="60" ht="15" hidden="0" customHeight="1">
      <x:c r="A60" s="11" t="str">
        <x:v>SYN-G-B7-000059</x:v>
      </x:c>
      <x:c r="B60" s="11" t="str">
        <x:v>PRED-G-B7-000006</x:v>
      </x:c>
      <x:c r="C60" s="12" t="str">
        <x:v>MODEL-G-B7-000002</x:v>
      </x:c>
      <x:c r="D60" s="11" t="str">
        <x:v>TESTACT-G-B4-000013</x:v>
      </x:c>
      <x:c r="E60" s="11" t="str">
        <x:v>CFG-B001-AERROW-FC002-16-T700-PP-SHP-REV1</x:v>
      </x:c>
      <x:c r="F60" s="11" t="n">
        <x:v>9</x:v>
      </x:c>
      <x:c r="G60" s="11" t="str">
        <x:v>triangular(lower, upper, nominal)</x:v>
      </x:c>
      <x:c r="H60" s="11" t="str">
        <x:v>TRIANGULAR_BOUNDED</x:v>
      </x:c>
      <x:c r="I60" s="11" t="n">
        <x:v>20260914</x:v>
      </x:c>
      <x:c r="J60" s="11" t="str">
        <x:v>Effective face flexural strength</x:v>
      </x:c>
      <x:c r="K60" s="11" t="n">
        <x:v>627.238</x:v>
      </x:c>
      <x:c r="L60" s="11" t="str">
        <x:v>MPa</x:v>
      </x:c>
      <x:c r="M60" s="11" t="n">
        <x:v>278.85</x:v>
      </x:c>
      <x:c r="N60" s="11" t="n">
        <x:v>819.65</x:v>
      </x:c>
      <x:c r="O60" s="11" t="str">
        <x:v>FALSE</x:v>
      </x:c>
      <x:c r="P60" s="11" t="str">
        <x:v>SYNTHETIC</x:v>
      </x:c>
      <x:c r="Q60" s="11" t="str">
        <x:v>TRUE</x:v>
      </x:c>
      <x:c r="R60" s="11" t="str">
        <x:v>NOT_EXECUTED</x:v>
      </x:c>
      <x:c r="S60" s="11" t="str">
        <x:v>NOT_PROMOTED</x:v>
      </x:c>
      <x:c r="T60" s="12" t="str">
        <x:v>OPEN</x:v>
      </x:c>
    </x:row>
    <x:row r="61" ht="15" hidden="0" customHeight="1">
      <x:c r="A61" s="11" t="str">
        <x:v>SYN-G-B7-000060</x:v>
      </x:c>
      <x:c r="B61" s="11" t="str">
        <x:v>PRED-G-B7-000006</x:v>
      </x:c>
      <x:c r="C61" s="12" t="str">
        <x:v>MODEL-G-B7-000002</x:v>
      </x:c>
      <x:c r="D61" s="11" t="str">
        <x:v>TESTACT-G-B4-000013</x:v>
      </x:c>
      <x:c r="E61" s="11" t="str">
        <x:v>CFG-B001-AERROW-FC002-16-T700-PP-SHP-REV1</x:v>
      </x:c>
      <x:c r="F61" s="11" t="n">
        <x:v>10</x:v>
      </x:c>
      <x:c r="G61" s="11" t="str">
        <x:v>triangular(lower, upper, nominal)</x:v>
      </x:c>
      <x:c r="H61" s="11" t="str">
        <x:v>TRIANGULAR_BOUNDED</x:v>
      </x:c>
      <x:c r="I61" s="11" t="n">
        <x:v>20260914</x:v>
      </x:c>
      <x:c r="J61" s="11" t="str">
        <x:v>Effective face flexural strength</x:v>
      </x:c>
      <x:c r="K61" s="11" t="n">
        <x:v>602.13</x:v>
      </x:c>
      <x:c r="L61" s="11" t="str">
        <x:v>MPa</x:v>
      </x:c>
      <x:c r="M61" s="11" t="n">
        <x:v>278.85</x:v>
      </x:c>
      <x:c r="N61" s="11" t="n">
        <x:v>819.65</x:v>
      </x:c>
      <x:c r="O61" s="11" t="str">
        <x:v>FALSE</x:v>
      </x:c>
      <x:c r="P61" s="11" t="str">
        <x:v>SYNTHETIC</x:v>
      </x:c>
      <x:c r="Q61" s="11" t="str">
        <x:v>TRUE</x:v>
      </x:c>
      <x:c r="R61" s="11" t="str">
        <x:v>NOT_EXECUTED</x:v>
      </x:c>
      <x:c r="S61" s="11" t="str">
        <x:v>NOT_PROMOTED</x:v>
      </x:c>
      <x:c r="T61" s="12" t="str">
        <x:v>OPEN</x:v>
      </x:c>
    </x:row>
    <x:row r="62" ht="15" hidden="0" customHeight="1">
      <x:c r="A62" s="11" t="str">
        <x:v>SYN-G-B7-000061</x:v>
      </x:c>
      <x:c r="B62" s="11" t="str">
        <x:v>PRED-G-B7-000007</x:v>
      </x:c>
      <x:c r="C62" s="12" t="str">
        <x:v>MODEL-G-B7-000002</x:v>
      </x:c>
      <x:c r="D62" s="11" t="str">
        <x:v>TESTACT-G-B4-000013</x:v>
      </x:c>
      <x:c r="E62" s="11" t="str">
        <x:v>CFG-B001-AERROW-FC002-16-T700-PP-SHP-REV1</x:v>
      </x:c>
      <x:c r="F62" s="11" t="n">
        <x:v>1</x:v>
      </x:c>
      <x:c r="G62" s="11" t="str">
        <x:v>triangular(lower, upper, nominal)</x:v>
      </x:c>
      <x:c r="H62" s="11" t="str">
        <x:v>TRIANGULAR_BOUNDED</x:v>
      </x:c>
      <x:c r="I62" s="11" t="n">
        <x:v>20260914</x:v>
      </x:c>
      <x:c r="J62" s="11" t="str">
        <x:v>Effective face thickness</x:v>
      </x:c>
      <x:c r="K62" s="11" t="n">
        <x:v>0.446671</x:v>
      </x:c>
      <x:c r="L62" s="11" t="str">
        <x:v>mm per face</x:v>
      </x:c>
      <x:c r="M62" s="11" t="n">
        <x:v>0.35</x:v>
      </x:c>
      <x:c r="N62" s="11" t="n">
        <x:v>0.75</x:v>
      </x:c>
      <x:c r="O62" s="11" t="str">
        <x:v>FALSE</x:v>
      </x:c>
      <x:c r="P62" s="11" t="str">
        <x:v>SYNTHETIC</x:v>
      </x:c>
      <x:c r="Q62" s="11" t="str">
        <x:v>TRUE</x:v>
      </x:c>
      <x:c r="R62" s="11" t="str">
        <x:v>NOT_EXECUTED</x:v>
      </x:c>
      <x:c r="S62" s="11" t="str">
        <x:v>NOT_PROMOTED</x:v>
      </x:c>
      <x:c r="T62" s="12" t="str">
        <x:v>OPEN</x:v>
      </x:c>
    </x:row>
    <x:row r="63" ht="15" hidden="0" customHeight="1">
      <x:c r="A63" s="11" t="str">
        <x:v>SYN-G-B7-000062</x:v>
      </x:c>
      <x:c r="B63" s="11" t="str">
        <x:v>PRED-G-B7-000007</x:v>
      </x:c>
      <x:c r="C63" s="12" t="str">
        <x:v>MODEL-G-B7-000002</x:v>
      </x:c>
      <x:c r="D63" s="11" t="str">
        <x:v>TESTACT-G-B4-000013</x:v>
      </x:c>
      <x:c r="E63" s="11" t="str">
        <x:v>CFG-B001-AERROW-FC002-16-T700-PP-SHP-REV1</x:v>
      </x:c>
      <x:c r="F63" s="11" t="n">
        <x:v>2</x:v>
      </x:c>
      <x:c r="G63" s="11" t="str">
        <x:v>triangular(lower, upper, nominal)</x:v>
      </x:c>
      <x:c r="H63" s="11" t="str">
        <x:v>TRIANGULAR_BOUNDED</x:v>
      </x:c>
      <x:c r="I63" s="11" t="n">
        <x:v>20260914</x:v>
      </x:c>
      <x:c r="J63" s="11" t="str">
        <x:v>Effective face thickness</x:v>
      </x:c>
      <x:c r="K63" s="11" t="n">
        <x:v>0.498886</x:v>
      </x:c>
      <x:c r="L63" s="11" t="str">
        <x:v>mm per face</x:v>
      </x:c>
      <x:c r="M63" s="11" t="n">
        <x:v>0.35</x:v>
      </x:c>
      <x:c r="N63" s="11" t="n">
        <x:v>0.75</x:v>
      </x:c>
      <x:c r="O63" s="11" t="str">
        <x:v>FALSE</x:v>
      </x:c>
      <x:c r="P63" s="11" t="str">
        <x:v>SYNTHETIC</x:v>
      </x:c>
      <x:c r="Q63" s="11" t="str">
        <x:v>TRUE</x:v>
      </x:c>
      <x:c r="R63" s="11" t="str">
        <x:v>NOT_EXECUTED</x:v>
      </x:c>
      <x:c r="S63" s="11" t="str">
        <x:v>NOT_PROMOTED</x:v>
      </x:c>
      <x:c r="T63" s="12" t="str">
        <x:v>OPEN</x:v>
      </x:c>
    </x:row>
    <x:row r="64" ht="15" hidden="0" customHeight="1">
      <x:c r="A64" s="11" t="str">
        <x:v>SYN-G-B7-000063</x:v>
      </x:c>
      <x:c r="B64" s="11" t="str">
        <x:v>PRED-G-B7-000007</x:v>
      </x:c>
      <x:c r="C64" s="12" t="str">
        <x:v>MODEL-G-B7-000002</x:v>
      </x:c>
      <x:c r="D64" s="11" t="str">
        <x:v>TESTACT-G-B4-000013</x:v>
      </x:c>
      <x:c r="E64" s="11" t="str">
        <x:v>CFG-B001-AERROW-FC002-16-T700-PP-SHP-REV1</x:v>
      </x:c>
      <x:c r="F64" s="11" t="n">
        <x:v>3</x:v>
      </x:c>
      <x:c r="G64" s="11" t="str">
        <x:v>triangular(lower, upper, nominal)</x:v>
      </x:c>
      <x:c r="H64" s="11" t="str">
        <x:v>TRIANGULAR_BOUNDED</x:v>
      </x:c>
      <x:c r="I64" s="11" t="n">
        <x:v>20260914</x:v>
      </x:c>
      <x:c r="J64" s="11" t="str">
        <x:v>Effective face thickness</x:v>
      </x:c>
      <x:c r="K64" s="11" t="n">
        <x:v>0.559189</x:v>
      </x:c>
      <x:c r="L64" s="11" t="str">
        <x:v>mm per face</x:v>
      </x:c>
      <x:c r="M64" s="11" t="n">
        <x:v>0.35</x:v>
      </x:c>
      <x:c r="N64" s="11" t="n">
        <x:v>0.75</x:v>
      </x:c>
      <x:c r="O64" s="11" t="str">
        <x:v>FALSE</x:v>
      </x:c>
      <x:c r="P64" s="11" t="str">
        <x:v>SYNTHETIC</x:v>
      </x:c>
      <x:c r="Q64" s="11" t="str">
        <x:v>TRUE</x:v>
      </x:c>
      <x:c r="R64" s="11" t="str">
        <x:v>NOT_EXECUTED</x:v>
      </x:c>
      <x:c r="S64" s="11" t="str">
        <x:v>NOT_PROMOTED</x:v>
      </x:c>
      <x:c r="T64" s="12" t="str">
        <x:v>OPEN</x:v>
      </x:c>
    </x:row>
    <x:row r="65" ht="15" hidden="0" customHeight="1">
      <x:c r="A65" s="11" t="str">
        <x:v>SYN-G-B7-000064</x:v>
      </x:c>
      <x:c r="B65" s="11" t="str">
        <x:v>PRED-G-B7-000007</x:v>
      </x:c>
      <x:c r="C65" s="12" t="str">
        <x:v>MODEL-G-B7-000002</x:v>
      </x:c>
      <x:c r="D65" s="11" t="str">
        <x:v>TESTACT-G-B4-000013</x:v>
      </x:c>
      <x:c r="E65" s="11" t="str">
        <x:v>CFG-B001-AERROW-FC002-16-T700-PP-SHP-REV1</x:v>
      </x:c>
      <x:c r="F65" s="11" t="n">
        <x:v>4</x:v>
      </x:c>
      <x:c r="G65" s="11" t="str">
        <x:v>triangular(lower, upper, nominal)</x:v>
      </x:c>
      <x:c r="H65" s="11" t="str">
        <x:v>TRIANGULAR_BOUNDED</x:v>
      </x:c>
      <x:c r="I65" s="11" t="n">
        <x:v>20260914</x:v>
      </x:c>
      <x:c r="J65" s="11" t="str">
        <x:v>Effective face thickness</x:v>
      </x:c>
      <x:c r="K65" s="11" t="n">
        <x:v>0.49721</x:v>
      </x:c>
      <x:c r="L65" s="11" t="str">
        <x:v>mm per face</x:v>
      </x:c>
      <x:c r="M65" s="11" t="n">
        <x:v>0.35</x:v>
      </x:c>
      <x:c r="N65" s="11" t="n">
        <x:v>0.75</x:v>
      </x:c>
      <x:c r="O65" s="11" t="str">
        <x:v>FALSE</x:v>
      </x:c>
      <x:c r="P65" s="11" t="str">
        <x:v>SYNTHETIC</x:v>
      </x:c>
      <x:c r="Q65" s="11" t="str">
        <x:v>TRUE</x:v>
      </x:c>
      <x:c r="R65" s="11" t="str">
        <x:v>NOT_EXECUTED</x:v>
      </x:c>
      <x:c r="S65" s="11" t="str">
        <x:v>NOT_PROMOTED</x:v>
      </x:c>
      <x:c r="T65" s="12" t="str">
        <x:v>OPEN</x:v>
      </x:c>
    </x:row>
    <x:row r="66" ht="15" hidden="0" customHeight="1">
      <x:c r="A66" s="11" t="str">
        <x:v>SYN-G-B7-000065</x:v>
      </x:c>
      <x:c r="B66" s="11" t="str">
        <x:v>PRED-G-B7-000007</x:v>
      </x:c>
      <x:c r="C66" s="12" t="str">
        <x:v>MODEL-G-B7-000002</x:v>
      </x:c>
      <x:c r="D66" s="11" t="str">
        <x:v>TESTACT-G-B4-000013</x:v>
      </x:c>
      <x:c r="E66" s="11" t="str">
        <x:v>CFG-B001-AERROW-FC002-16-T700-PP-SHP-REV1</x:v>
      </x:c>
      <x:c r="F66" s="11" t="n">
        <x:v>5</x:v>
      </x:c>
      <x:c r="G66" s="11" t="str">
        <x:v>triangular(lower, upper, nominal)</x:v>
      </x:c>
      <x:c r="H66" s="11" t="str">
        <x:v>TRIANGULAR_BOUNDED</x:v>
      </x:c>
      <x:c r="I66" s="11" t="n">
        <x:v>20260914</x:v>
      </x:c>
      <x:c r="J66" s="11" t="str">
        <x:v>Effective face thickness</x:v>
      </x:c>
      <x:c r="K66" s="11" t="n">
        <x:v>0.637316</x:v>
      </x:c>
      <x:c r="L66" s="11" t="str">
        <x:v>mm per face</x:v>
      </x:c>
      <x:c r="M66" s="11" t="n">
        <x:v>0.35</x:v>
      </x:c>
      <x:c r="N66" s="11" t="n">
        <x:v>0.75</x:v>
      </x:c>
      <x:c r="O66" s="11" t="str">
        <x:v>FALSE</x:v>
      </x:c>
      <x:c r="P66" s="11" t="str">
        <x:v>SYNTHETIC</x:v>
      </x:c>
      <x:c r="Q66" s="11" t="str">
        <x:v>TRUE</x:v>
      </x:c>
      <x:c r="R66" s="11" t="str">
        <x:v>NOT_EXECUTED</x:v>
      </x:c>
      <x:c r="S66" s="11" t="str">
        <x:v>NOT_PROMOTED</x:v>
      </x:c>
      <x:c r="T66" s="12" t="str">
        <x:v>OPEN</x:v>
      </x:c>
    </x:row>
    <x:row r="67" ht="15" hidden="0" customHeight="1">
      <x:c r="A67" s="11" t="str">
        <x:v>SYN-G-B7-000066</x:v>
      </x:c>
      <x:c r="B67" s="11" t="str">
        <x:v>PRED-G-B7-000007</x:v>
      </x:c>
      <x:c r="C67" s="12" t="str">
        <x:v>MODEL-G-B7-000002</x:v>
      </x:c>
      <x:c r="D67" s="11" t="str">
        <x:v>TESTACT-G-B4-000013</x:v>
      </x:c>
      <x:c r="E67" s="11" t="str">
        <x:v>CFG-B001-AERROW-FC002-16-T700-PP-SHP-REV1</x:v>
      </x:c>
      <x:c r="F67" s="11" t="n">
        <x:v>6</x:v>
      </x:c>
      <x:c r="G67" s="11" t="str">
        <x:v>triangular(lower, upper, nominal)</x:v>
      </x:c>
      <x:c r="H67" s="11" t="str">
        <x:v>TRIANGULAR_BOUNDED</x:v>
      </x:c>
      <x:c r="I67" s="11" t="n">
        <x:v>20260914</x:v>
      </x:c>
      <x:c r="J67" s="11" t="str">
        <x:v>Effective face thickness</x:v>
      </x:c>
      <x:c r="K67" s="11" t="n">
        <x:v>0.473209</x:v>
      </x:c>
      <x:c r="L67" s="11" t="str">
        <x:v>mm per face</x:v>
      </x:c>
      <x:c r="M67" s="11" t="n">
        <x:v>0.35</x:v>
      </x:c>
      <x:c r="N67" s="11" t="n">
        <x:v>0.75</x:v>
      </x:c>
      <x:c r="O67" s="11" t="str">
        <x:v>FALSE</x:v>
      </x:c>
      <x:c r="P67" s="11" t="str">
        <x:v>SYNTHETIC</x:v>
      </x:c>
      <x:c r="Q67" s="11" t="str">
        <x:v>TRUE</x:v>
      </x:c>
      <x:c r="R67" s="11" t="str">
        <x:v>NOT_EXECUTED</x:v>
      </x:c>
      <x:c r="S67" s="11" t="str">
        <x:v>NOT_PROMOTED</x:v>
      </x:c>
      <x:c r="T67" s="12" t="str">
        <x:v>OPEN</x:v>
      </x:c>
    </x:row>
    <x:row r="68" ht="15" hidden="0" customHeight="1">
      <x:c r="A68" s="11" t="str">
        <x:v>SYN-G-B7-000067</x:v>
      </x:c>
      <x:c r="B68" s="11" t="str">
        <x:v>PRED-G-B7-000007</x:v>
      </x:c>
      <x:c r="C68" s="12" t="str">
        <x:v>MODEL-G-B7-000002</x:v>
      </x:c>
      <x:c r="D68" s="11" t="str">
        <x:v>TESTACT-G-B4-000013</x:v>
      </x:c>
      <x:c r="E68" s="11" t="str">
        <x:v>CFG-B001-AERROW-FC002-16-T700-PP-SHP-REV1</x:v>
      </x:c>
      <x:c r="F68" s="11" t="n">
        <x:v>7</x:v>
      </x:c>
      <x:c r="G68" s="11" t="str">
        <x:v>triangular(lower, upper, nominal)</x:v>
      </x:c>
      <x:c r="H68" s="11" t="str">
        <x:v>TRIANGULAR_BOUNDED</x:v>
      </x:c>
      <x:c r="I68" s="11" t="n">
        <x:v>20260914</x:v>
      </x:c>
      <x:c r="J68" s="11" t="str">
        <x:v>Effective face thickness</x:v>
      </x:c>
      <x:c r="K68" s="11" t="n">
        <x:v>0.508104</x:v>
      </x:c>
      <x:c r="L68" s="11" t="str">
        <x:v>mm per face</x:v>
      </x:c>
      <x:c r="M68" s="11" t="n">
        <x:v>0.35</x:v>
      </x:c>
      <x:c r="N68" s="11" t="n">
        <x:v>0.75</x:v>
      </x:c>
      <x:c r="O68" s="11" t="str">
        <x:v>FALSE</x:v>
      </x:c>
      <x:c r="P68" s="11" t="str">
        <x:v>SYNTHETIC</x:v>
      </x:c>
      <x:c r="Q68" s="11" t="str">
        <x:v>TRUE</x:v>
      </x:c>
      <x:c r="R68" s="11" t="str">
        <x:v>NOT_EXECUTED</x:v>
      </x:c>
      <x:c r="S68" s="11" t="str">
        <x:v>NOT_PROMOTED</x:v>
      </x:c>
      <x:c r="T68" s="12" t="str">
        <x:v>OPEN</x:v>
      </x:c>
    </x:row>
    <x:row r="69" ht="15" hidden="0" customHeight="1">
      <x:c r="A69" s="11" t="str">
        <x:v>SYN-G-B7-000068</x:v>
      </x:c>
      <x:c r="B69" s="11" t="str">
        <x:v>PRED-G-B7-000007</x:v>
      </x:c>
      <x:c r="C69" s="12" t="str">
        <x:v>MODEL-G-B7-000002</x:v>
      </x:c>
      <x:c r="D69" s="11" t="str">
        <x:v>TESTACT-G-B4-000013</x:v>
      </x:c>
      <x:c r="E69" s="11" t="str">
        <x:v>CFG-B001-AERROW-FC002-16-T700-PP-SHP-REV1</x:v>
      </x:c>
      <x:c r="F69" s="11" t="n">
        <x:v>8</x:v>
      </x:c>
      <x:c r="G69" s="11" t="str">
        <x:v>triangular(lower, upper, nominal)</x:v>
      </x:c>
      <x:c r="H69" s="11" t="str">
        <x:v>TRIANGULAR_BOUNDED</x:v>
      </x:c>
      <x:c r="I69" s="11" t="n">
        <x:v>20260914</x:v>
      </x:c>
      <x:c r="J69" s="11" t="str">
        <x:v>Effective face thickness</x:v>
      </x:c>
      <x:c r="K69" s="11" t="n">
        <x:v>0.564412</x:v>
      </x:c>
      <x:c r="L69" s="11" t="str">
        <x:v>mm per face</x:v>
      </x:c>
      <x:c r="M69" s="11" t="n">
        <x:v>0.35</x:v>
      </x:c>
      <x:c r="N69" s="11" t="n">
        <x:v>0.75</x:v>
      </x:c>
      <x:c r="O69" s="11" t="str">
        <x:v>FALSE</x:v>
      </x:c>
      <x:c r="P69" s="11" t="str">
        <x:v>SYNTHETIC</x:v>
      </x:c>
      <x:c r="Q69" s="11" t="str">
        <x:v>TRUE</x:v>
      </x:c>
      <x:c r="R69" s="11" t="str">
        <x:v>NOT_EXECUTED</x:v>
      </x:c>
      <x:c r="S69" s="11" t="str">
        <x:v>NOT_PROMOTED</x:v>
      </x:c>
      <x:c r="T69" s="12" t="str">
        <x:v>OPEN</x:v>
      </x:c>
    </x:row>
    <x:row r="70" ht="15" hidden="0" customHeight="1">
      <x:c r="A70" s="11" t="str">
        <x:v>SYN-G-B7-000069</x:v>
      </x:c>
      <x:c r="B70" s="11" t="str">
        <x:v>PRED-G-B7-000007</x:v>
      </x:c>
      <x:c r="C70" s="12" t="str">
        <x:v>MODEL-G-B7-000002</x:v>
      </x:c>
      <x:c r="D70" s="11" t="str">
        <x:v>TESTACT-G-B4-000013</x:v>
      </x:c>
      <x:c r="E70" s="11" t="str">
        <x:v>CFG-B001-AERROW-FC002-16-T700-PP-SHP-REV1</x:v>
      </x:c>
      <x:c r="F70" s="11" t="n">
        <x:v>9</x:v>
      </x:c>
      <x:c r="G70" s="11" t="str">
        <x:v>triangular(lower, upper, nominal)</x:v>
      </x:c>
      <x:c r="H70" s="11" t="str">
        <x:v>TRIANGULAR_BOUNDED</x:v>
      </x:c>
      <x:c r="I70" s="11" t="n">
        <x:v>20260914</x:v>
      </x:c>
      <x:c r="J70" s="11" t="str">
        <x:v>Effective face thickness</x:v>
      </x:c>
      <x:c r="K70" s="11" t="n">
        <x:v>0.674934</x:v>
      </x:c>
      <x:c r="L70" s="11" t="str">
        <x:v>mm per face</x:v>
      </x:c>
      <x:c r="M70" s="11" t="n">
        <x:v>0.35</x:v>
      </x:c>
      <x:c r="N70" s="11" t="n">
        <x:v>0.75</x:v>
      </x:c>
      <x:c r="O70" s="11" t="str">
        <x:v>FALSE</x:v>
      </x:c>
      <x:c r="P70" s="11" t="str">
        <x:v>SYNTHETIC</x:v>
      </x:c>
      <x:c r="Q70" s="11" t="str">
        <x:v>TRUE</x:v>
      </x:c>
      <x:c r="R70" s="11" t="str">
        <x:v>NOT_EXECUTED</x:v>
      </x:c>
      <x:c r="S70" s="11" t="str">
        <x:v>NOT_PROMOTED</x:v>
      </x:c>
      <x:c r="T70" s="12" t="str">
        <x:v>OPEN</x:v>
      </x:c>
    </x:row>
    <x:row r="71" ht="15" hidden="0" customHeight="1">
      <x:c r="A71" s="11" t="str">
        <x:v>SYN-G-B7-000070</x:v>
      </x:c>
      <x:c r="B71" s="11" t="str">
        <x:v>PRED-G-B7-000007</x:v>
      </x:c>
      <x:c r="C71" s="12" t="str">
        <x:v>MODEL-G-B7-000002</x:v>
      </x:c>
      <x:c r="D71" s="11" t="str">
        <x:v>TESTACT-G-B4-000013</x:v>
      </x:c>
      <x:c r="E71" s="11" t="str">
        <x:v>CFG-B001-AERROW-FC002-16-T700-PP-SHP-REV1</x:v>
      </x:c>
      <x:c r="F71" s="11" t="n">
        <x:v>10</x:v>
      </x:c>
      <x:c r="G71" s="11" t="str">
        <x:v>triangular(lower, upper, nominal)</x:v>
      </x:c>
      <x:c r="H71" s="11" t="str">
        <x:v>TRIANGULAR_BOUNDED</x:v>
      </x:c>
      <x:c r="I71" s="11" t="n">
        <x:v>20260914</x:v>
      </x:c>
      <x:c r="J71" s="11" t="str">
        <x:v>Effective face thickness</x:v>
      </x:c>
      <x:c r="K71" s="11" t="n">
        <x:v>0.666888</x:v>
      </x:c>
      <x:c r="L71" s="11" t="str">
        <x:v>mm per face</x:v>
      </x:c>
      <x:c r="M71" s="11" t="n">
        <x:v>0.35</x:v>
      </x:c>
      <x:c r="N71" s="11" t="n">
        <x:v>0.75</x:v>
      </x:c>
      <x:c r="O71" s="11" t="str">
        <x:v>FALSE</x:v>
      </x:c>
      <x:c r="P71" s="11" t="str">
        <x:v>SYNTHETIC</x:v>
      </x:c>
      <x:c r="Q71" s="11" t="str">
        <x:v>TRUE</x:v>
      </x:c>
      <x:c r="R71" s="11" t="str">
        <x:v>NOT_EXECUTED</x:v>
      </x:c>
      <x:c r="S71" s="11" t="str">
        <x:v>NOT_PROMOTED</x:v>
      </x:c>
      <x:c r="T71" s="12" t="str">
        <x:v>OPEN</x:v>
      </x:c>
    </x:row>
    <x:row r="72" ht="15" hidden="0" customHeight="1">
      <x:c r="A72" s="11" t="str">
        <x:v>SYN-G-B7-000071</x:v>
      </x:c>
      <x:c r="B72" s="11" t="str">
        <x:v>PRED-G-B7-000008</x:v>
      </x:c>
      <x:c r="C72" s="12" t="str">
        <x:v>MODEL-G-B7-000003</x:v>
      </x:c>
      <x:c r="D72" s="11" t="str">
        <x:v>TESTACT-G-B4-000006</x:v>
      </x:c>
      <x:c r="E72" s="11" t="str">
        <x:v>CFG-B001-AERROW-FC002-16-T700-PP-SHP-REV1</x:v>
      </x:c>
      <x:c r="F72" s="11" t="n">
        <x:v>1</x:v>
      </x:c>
      <x:c r="G72" s="11" t="str">
        <x:v>triangular(lower, upper, nominal)</x:v>
      </x:c>
      <x:c r="H72" s="11" t="str">
        <x:v>TRIANGULAR_BOUNDED</x:v>
      </x:c>
      <x:c r="I72" s="11" t="n">
        <x:v>20260914</x:v>
      </x:c>
      <x:c r="J72" s="11" t="str">
        <x:v>Core flatwise compression strength</x:v>
      </x:c>
      <x:c r="K72" s="11" t="n">
        <x:v>1.3856</x:v>
      </x:c>
      <x:c r="L72" s="11" t="str">
        <x:v>MPa</x:v>
      </x:c>
      <x:c r="M72" s="11" t="n">
        <x:v>0.96</x:v>
      </x:c>
      <x:c r="N72" s="11" t="n">
        <x:v>1.89</x:v>
      </x:c>
      <x:c r="O72" s="11" t="str">
        <x:v>FALSE</x:v>
      </x:c>
      <x:c r="P72" s="11" t="str">
        <x:v>SYNTHETIC</x:v>
      </x:c>
      <x:c r="Q72" s="11" t="str">
        <x:v>TRUE</x:v>
      </x:c>
      <x:c r="R72" s="11" t="str">
        <x:v>NOT_EXECUTED</x:v>
      </x:c>
      <x:c r="S72" s="11" t="str">
        <x:v>NOT_PROMOTED</x:v>
      </x:c>
      <x:c r="T72" s="12" t="str">
        <x:v>OPEN</x:v>
      </x:c>
    </x:row>
    <x:row r="73" ht="15" hidden="0" customHeight="1">
      <x:c r="A73" s="11" t="str">
        <x:v>SYN-G-B7-000072</x:v>
      </x:c>
      <x:c r="B73" s="11" t="str">
        <x:v>PRED-G-B7-000008</x:v>
      </x:c>
      <x:c r="C73" s="12" t="str">
        <x:v>MODEL-G-B7-000003</x:v>
      </x:c>
      <x:c r="D73" s="11" t="str">
        <x:v>TESTACT-G-B4-000006</x:v>
      </x:c>
      <x:c r="E73" s="11" t="str">
        <x:v>CFG-B001-AERROW-FC002-16-T700-PP-SHP-REV1</x:v>
      </x:c>
      <x:c r="F73" s="11" t="n">
        <x:v>2</x:v>
      </x:c>
      <x:c r="G73" s="11" t="str">
        <x:v>triangular(lower, upper, nominal)</x:v>
      </x:c>
      <x:c r="H73" s="11" t="str">
        <x:v>TRIANGULAR_BOUNDED</x:v>
      </x:c>
      <x:c r="I73" s="11" t="n">
        <x:v>20260914</x:v>
      </x:c>
      <x:c r="J73" s="11" t="str">
        <x:v>Core flatwise compression strength</x:v>
      </x:c>
      <x:c r="K73" s="11" t="n">
        <x:v>1.55351</x:v>
      </x:c>
      <x:c r="L73" s="11" t="str">
        <x:v>MPa</x:v>
      </x:c>
      <x:c r="M73" s="11" t="n">
        <x:v>0.96</x:v>
      </x:c>
      <x:c r="N73" s="11" t="n">
        <x:v>1.89</x:v>
      </x:c>
      <x:c r="O73" s="11" t="str">
        <x:v>FALSE</x:v>
      </x:c>
      <x:c r="P73" s="11" t="str">
        <x:v>SYNTHETIC</x:v>
      </x:c>
      <x:c r="Q73" s="11" t="str">
        <x:v>TRUE</x:v>
      </x:c>
      <x:c r="R73" s="11" t="str">
        <x:v>NOT_EXECUTED</x:v>
      </x:c>
      <x:c r="S73" s="11" t="str">
        <x:v>NOT_PROMOTED</x:v>
      </x:c>
      <x:c r="T73" s="12" t="str">
        <x:v>OPEN</x:v>
      </x:c>
    </x:row>
    <x:row r="74" ht="15" hidden="0" customHeight="1">
      <x:c r="A74" s="11" t="str">
        <x:v>SYN-G-B7-000073</x:v>
      </x:c>
      <x:c r="B74" s="11" t="str">
        <x:v>PRED-G-B7-000008</x:v>
      </x:c>
      <x:c r="C74" s="12" t="str">
        <x:v>MODEL-G-B7-000003</x:v>
      </x:c>
      <x:c r="D74" s="11" t="str">
        <x:v>TESTACT-G-B4-000006</x:v>
      </x:c>
      <x:c r="E74" s="11" t="str">
        <x:v>CFG-B001-AERROW-FC002-16-T700-PP-SHP-REV1</x:v>
      </x:c>
      <x:c r="F74" s="11" t="n">
        <x:v>3</x:v>
      </x:c>
      <x:c r="G74" s="11" t="str">
        <x:v>triangular(lower, upper, nominal)</x:v>
      </x:c>
      <x:c r="H74" s="11" t="str">
        <x:v>TRIANGULAR_BOUNDED</x:v>
      </x:c>
      <x:c r="I74" s="11" t="n">
        <x:v>20260914</x:v>
      </x:c>
      <x:c r="J74" s="11" t="str">
        <x:v>Core flatwise compression strength</x:v>
      </x:c>
      <x:c r="K74" s="11" t="n">
        <x:v>1.47536</x:v>
      </x:c>
      <x:c r="L74" s="11" t="str">
        <x:v>MPa</x:v>
      </x:c>
      <x:c r="M74" s="11" t="n">
        <x:v>0.96</x:v>
      </x:c>
      <x:c r="N74" s="11" t="n">
        <x:v>1.89</x:v>
      </x:c>
      <x:c r="O74" s="11" t="str">
        <x:v>FALSE</x:v>
      </x:c>
      <x:c r="P74" s="11" t="str">
        <x:v>SYNTHETIC</x:v>
      </x:c>
      <x:c r="Q74" s="11" t="str">
        <x:v>TRUE</x:v>
      </x:c>
      <x:c r="R74" s="11" t="str">
        <x:v>NOT_EXECUTED</x:v>
      </x:c>
      <x:c r="S74" s="11" t="str">
        <x:v>NOT_PROMOTED</x:v>
      </x:c>
      <x:c r="T74" s="12" t="str">
        <x:v>OPEN</x:v>
      </x:c>
    </x:row>
    <x:row r="75" ht="15" hidden="0" customHeight="1">
      <x:c r="A75" s="11" t="str">
        <x:v>SYN-G-B7-000074</x:v>
      </x:c>
      <x:c r="B75" s="11" t="str">
        <x:v>PRED-G-B7-000008</x:v>
      </x:c>
      <x:c r="C75" s="12" t="str">
        <x:v>MODEL-G-B7-000003</x:v>
      </x:c>
      <x:c r="D75" s="11" t="str">
        <x:v>TESTACT-G-B4-000006</x:v>
      </x:c>
      <x:c r="E75" s="11" t="str">
        <x:v>CFG-B001-AERROW-FC002-16-T700-PP-SHP-REV1</x:v>
      </x:c>
      <x:c r="F75" s="11" t="n">
        <x:v>4</x:v>
      </x:c>
      <x:c r="G75" s="11" t="str">
        <x:v>triangular(lower, upper, nominal)</x:v>
      </x:c>
      <x:c r="H75" s="11" t="str">
        <x:v>TRIANGULAR_BOUNDED</x:v>
      </x:c>
      <x:c r="I75" s="11" t="n">
        <x:v>20260914</x:v>
      </x:c>
      <x:c r="J75" s="11" t="str">
        <x:v>Core flatwise compression strength</x:v>
      </x:c>
      <x:c r="K75" s="11" t="n">
        <x:v>1.34618</x:v>
      </x:c>
      <x:c r="L75" s="11" t="str">
        <x:v>MPa</x:v>
      </x:c>
      <x:c r="M75" s="11" t="n">
        <x:v>0.96</x:v>
      </x:c>
      <x:c r="N75" s="11" t="n">
        <x:v>1.89</x:v>
      </x:c>
      <x:c r="O75" s="11" t="str">
        <x:v>FALSE</x:v>
      </x:c>
      <x:c r="P75" s="11" t="str">
        <x:v>SYNTHETIC</x:v>
      </x:c>
      <x:c r="Q75" s="11" t="str">
        <x:v>TRUE</x:v>
      </x:c>
      <x:c r="R75" s="11" t="str">
        <x:v>NOT_EXECUTED</x:v>
      </x:c>
      <x:c r="S75" s="11" t="str">
        <x:v>NOT_PROMOTED</x:v>
      </x:c>
      <x:c r="T75" s="12" t="str">
        <x:v>OPEN</x:v>
      </x:c>
    </x:row>
    <x:row r="76" ht="15" hidden="0" customHeight="1">
      <x:c r="A76" s="11" t="str">
        <x:v>SYN-G-B7-000075</x:v>
      </x:c>
      <x:c r="B76" s="11" t="str">
        <x:v>PRED-G-B7-000008</x:v>
      </x:c>
      <x:c r="C76" s="12" t="str">
        <x:v>MODEL-G-B7-000003</x:v>
      </x:c>
      <x:c r="D76" s="11" t="str">
        <x:v>TESTACT-G-B4-000006</x:v>
      </x:c>
      <x:c r="E76" s="11" t="str">
        <x:v>CFG-B001-AERROW-FC002-16-T700-PP-SHP-REV1</x:v>
      </x:c>
      <x:c r="F76" s="11" t="n">
        <x:v>5</x:v>
      </x:c>
      <x:c r="G76" s="11" t="str">
        <x:v>triangular(lower, upper, nominal)</x:v>
      </x:c>
      <x:c r="H76" s="11" t="str">
        <x:v>TRIANGULAR_BOUNDED</x:v>
      </x:c>
      <x:c r="I76" s="11" t="n">
        <x:v>20260914</x:v>
      </x:c>
      <x:c r="J76" s="11" t="str">
        <x:v>Core flatwise compression strength</x:v>
      </x:c>
      <x:c r="K76" s="11" t="n">
        <x:v>1.43071</x:v>
      </x:c>
      <x:c r="L76" s="11" t="str">
        <x:v>MPa</x:v>
      </x:c>
      <x:c r="M76" s="11" t="n">
        <x:v>0.96</x:v>
      </x:c>
      <x:c r="N76" s="11" t="n">
        <x:v>1.89</x:v>
      </x:c>
      <x:c r="O76" s="11" t="str">
        <x:v>FALSE</x:v>
      </x:c>
      <x:c r="P76" s="11" t="str">
        <x:v>SYNTHETIC</x:v>
      </x:c>
      <x:c r="Q76" s="11" t="str">
        <x:v>TRUE</x:v>
      </x:c>
      <x:c r="R76" s="11" t="str">
        <x:v>NOT_EXECUTED</x:v>
      </x:c>
      <x:c r="S76" s="11" t="str">
        <x:v>NOT_PROMOTED</x:v>
      </x:c>
      <x:c r="T76" s="12" t="str">
        <x:v>OPEN</x:v>
      </x:c>
    </x:row>
    <x:row r="77" ht="15" hidden="0" customHeight="1">
      <x:c r="A77" s="11" t="str">
        <x:v>SYN-G-B7-000076</x:v>
      </x:c>
      <x:c r="B77" s="11" t="str">
        <x:v>PRED-G-B7-000008</x:v>
      </x:c>
      <x:c r="C77" s="12" t="str">
        <x:v>MODEL-G-B7-000003</x:v>
      </x:c>
      <x:c r="D77" s="11" t="str">
        <x:v>TESTACT-G-B4-000006</x:v>
      </x:c>
      <x:c r="E77" s="11" t="str">
        <x:v>CFG-B001-AERROW-FC002-16-T700-PP-SHP-REV1</x:v>
      </x:c>
      <x:c r="F77" s="11" t="n">
        <x:v>6</x:v>
      </x:c>
      <x:c r="G77" s="11" t="str">
        <x:v>triangular(lower, upper, nominal)</x:v>
      </x:c>
      <x:c r="H77" s="11" t="str">
        <x:v>TRIANGULAR_BOUNDED</x:v>
      </x:c>
      <x:c r="I77" s="11" t="n">
        <x:v>20260914</x:v>
      </x:c>
      <x:c r="J77" s="11" t="str">
        <x:v>Core flatwise compression strength</x:v>
      </x:c>
      <x:c r="K77" s="11" t="n">
        <x:v>1.23397</x:v>
      </x:c>
      <x:c r="L77" s="11" t="str">
        <x:v>MPa</x:v>
      </x:c>
      <x:c r="M77" s="11" t="n">
        <x:v>0.96</x:v>
      </x:c>
      <x:c r="N77" s="11" t="n">
        <x:v>1.89</x:v>
      </x:c>
      <x:c r="O77" s="11" t="str">
        <x:v>FALSE</x:v>
      </x:c>
      <x:c r="P77" s="11" t="str">
        <x:v>SYNTHETIC</x:v>
      </x:c>
      <x:c r="Q77" s="11" t="str">
        <x:v>TRUE</x:v>
      </x:c>
      <x:c r="R77" s="11" t="str">
        <x:v>NOT_EXECUTED</x:v>
      </x:c>
      <x:c r="S77" s="11" t="str">
        <x:v>NOT_PROMOTED</x:v>
      </x:c>
      <x:c r="T77" s="12" t="str">
        <x:v>OPEN</x:v>
      </x:c>
    </x:row>
    <x:row r="78" ht="15" hidden="0" customHeight="1">
      <x:c r="A78" s="11" t="str">
        <x:v>SYN-G-B7-000077</x:v>
      </x:c>
      <x:c r="B78" s="11" t="str">
        <x:v>PRED-G-B7-000008</x:v>
      </x:c>
      <x:c r="C78" s="12" t="str">
        <x:v>MODEL-G-B7-000003</x:v>
      </x:c>
      <x:c r="D78" s="11" t="str">
        <x:v>TESTACT-G-B4-000006</x:v>
      </x:c>
      <x:c r="E78" s="11" t="str">
        <x:v>CFG-B001-AERROW-FC002-16-T700-PP-SHP-REV1</x:v>
      </x:c>
      <x:c r="F78" s="11" t="n">
        <x:v>7</x:v>
      </x:c>
      <x:c r="G78" s="11" t="str">
        <x:v>triangular(lower, upper, nominal)</x:v>
      </x:c>
      <x:c r="H78" s="11" t="str">
        <x:v>TRIANGULAR_BOUNDED</x:v>
      </x:c>
      <x:c r="I78" s="11" t="n">
        <x:v>20260914</x:v>
      </x:c>
      <x:c r="J78" s="11" t="str">
        <x:v>Core flatwise compression strength</x:v>
      </x:c>
      <x:c r="K78" s="11" t="n">
        <x:v>1.47165</x:v>
      </x:c>
      <x:c r="L78" s="11" t="str">
        <x:v>MPa</x:v>
      </x:c>
      <x:c r="M78" s="11" t="n">
        <x:v>0.96</x:v>
      </x:c>
      <x:c r="N78" s="11" t="n">
        <x:v>1.89</x:v>
      </x:c>
      <x:c r="O78" s="11" t="str">
        <x:v>FALSE</x:v>
      </x:c>
      <x:c r="P78" s="11" t="str">
        <x:v>SYNTHETIC</x:v>
      </x:c>
      <x:c r="Q78" s="11" t="str">
        <x:v>TRUE</x:v>
      </x:c>
      <x:c r="R78" s="11" t="str">
        <x:v>NOT_EXECUTED</x:v>
      </x:c>
      <x:c r="S78" s="11" t="str">
        <x:v>NOT_PROMOTED</x:v>
      </x:c>
      <x:c r="T78" s="12" t="str">
        <x:v>OPEN</x:v>
      </x:c>
    </x:row>
    <x:row r="79" ht="15" hidden="0" customHeight="1">
      <x:c r="A79" s="11" t="str">
        <x:v>SYN-G-B7-000078</x:v>
      </x:c>
      <x:c r="B79" s="11" t="str">
        <x:v>PRED-G-B7-000008</x:v>
      </x:c>
      <x:c r="C79" s="12" t="str">
        <x:v>MODEL-G-B7-000003</x:v>
      </x:c>
      <x:c r="D79" s="11" t="str">
        <x:v>TESTACT-G-B4-000006</x:v>
      </x:c>
      <x:c r="E79" s="11" t="str">
        <x:v>CFG-B001-AERROW-FC002-16-T700-PP-SHP-REV1</x:v>
      </x:c>
      <x:c r="F79" s="11" t="n">
        <x:v>8</x:v>
      </x:c>
      <x:c r="G79" s="11" t="str">
        <x:v>triangular(lower, upper, nominal)</x:v>
      </x:c>
      <x:c r="H79" s="11" t="str">
        <x:v>TRIANGULAR_BOUNDED</x:v>
      </x:c>
      <x:c r="I79" s="11" t="n">
        <x:v>20260914</x:v>
      </x:c>
      <x:c r="J79" s="11" t="str">
        <x:v>Core flatwise compression strength</x:v>
      </x:c>
      <x:c r="K79" s="11" t="n">
        <x:v>1.51931</x:v>
      </x:c>
      <x:c r="L79" s="11" t="str">
        <x:v>MPa</x:v>
      </x:c>
      <x:c r="M79" s="11" t="n">
        <x:v>0.96</x:v>
      </x:c>
      <x:c r="N79" s="11" t="n">
        <x:v>1.89</x:v>
      </x:c>
      <x:c r="O79" s="11" t="str">
        <x:v>FALSE</x:v>
      </x:c>
      <x:c r="P79" s="11" t="str">
        <x:v>SYNTHETIC</x:v>
      </x:c>
      <x:c r="Q79" s="11" t="str">
        <x:v>TRUE</x:v>
      </x:c>
      <x:c r="R79" s="11" t="str">
        <x:v>NOT_EXECUTED</x:v>
      </x:c>
      <x:c r="S79" s="11" t="str">
        <x:v>NOT_PROMOTED</x:v>
      </x:c>
      <x:c r="T79" s="12" t="str">
        <x:v>OPEN</x:v>
      </x:c>
    </x:row>
    <x:row r="80" ht="15" hidden="0" customHeight="1">
      <x:c r="A80" s="11" t="str">
        <x:v>SYN-G-B7-000079</x:v>
      </x:c>
      <x:c r="B80" s="11" t="str">
        <x:v>PRED-G-B7-000008</x:v>
      </x:c>
      <x:c r="C80" s="12" t="str">
        <x:v>MODEL-G-B7-000003</x:v>
      </x:c>
      <x:c r="D80" s="11" t="str">
        <x:v>TESTACT-G-B4-000006</x:v>
      </x:c>
      <x:c r="E80" s="11" t="str">
        <x:v>CFG-B001-AERROW-FC002-16-T700-PP-SHP-REV1</x:v>
      </x:c>
      <x:c r="F80" s="11" t="n">
        <x:v>9</x:v>
      </x:c>
      <x:c r="G80" s="11" t="str">
        <x:v>triangular(lower, upper, nominal)</x:v>
      </x:c>
      <x:c r="H80" s="11" t="str">
        <x:v>TRIANGULAR_BOUNDED</x:v>
      </x:c>
      <x:c r="I80" s="11" t="n">
        <x:v>20260914</x:v>
      </x:c>
      <x:c r="J80" s="11" t="str">
        <x:v>Core flatwise compression strength</x:v>
      </x:c>
      <x:c r="K80" s="11" t="n">
        <x:v>1.39544</x:v>
      </x:c>
      <x:c r="L80" s="11" t="str">
        <x:v>MPa</x:v>
      </x:c>
      <x:c r="M80" s="11" t="n">
        <x:v>0.96</x:v>
      </x:c>
      <x:c r="N80" s="11" t="n">
        <x:v>1.89</x:v>
      </x:c>
      <x:c r="O80" s="11" t="str">
        <x:v>FALSE</x:v>
      </x:c>
      <x:c r="P80" s="11" t="str">
        <x:v>SYNTHETIC</x:v>
      </x:c>
      <x:c r="Q80" s="11" t="str">
        <x:v>TRUE</x:v>
      </x:c>
      <x:c r="R80" s="11" t="str">
        <x:v>NOT_EXECUTED</x:v>
      </x:c>
      <x:c r="S80" s="11" t="str">
        <x:v>NOT_PROMOTED</x:v>
      </x:c>
      <x:c r="T80" s="12" t="str">
        <x:v>OPEN</x:v>
      </x:c>
    </x:row>
    <x:row r="81" ht="15" hidden="0" customHeight="1">
      <x:c r="A81" s="11" t="str">
        <x:v>SYN-G-B7-000080</x:v>
      </x:c>
      <x:c r="B81" s="11" t="str">
        <x:v>PRED-G-B7-000008</x:v>
      </x:c>
      <x:c r="C81" s="12" t="str">
        <x:v>MODEL-G-B7-000003</x:v>
      </x:c>
      <x:c r="D81" s="11" t="str">
        <x:v>TESTACT-G-B4-000006</x:v>
      </x:c>
      <x:c r="E81" s="11" t="str">
        <x:v>CFG-B001-AERROW-FC002-16-T700-PP-SHP-REV1</x:v>
      </x:c>
      <x:c r="F81" s="11" t="n">
        <x:v>10</x:v>
      </x:c>
      <x:c r="G81" s="11" t="str">
        <x:v>triangular(lower, upper, nominal)</x:v>
      </x:c>
      <x:c r="H81" s="11" t="str">
        <x:v>TRIANGULAR_BOUNDED</x:v>
      </x:c>
      <x:c r="I81" s="11" t="n">
        <x:v>20260914</x:v>
      </x:c>
      <x:c r="J81" s="11" t="str">
        <x:v>Core flatwise compression strength</x:v>
      </x:c>
      <x:c r="K81" s="11" t="n">
        <x:v>1.51259</x:v>
      </x:c>
      <x:c r="L81" s="11" t="str">
        <x:v>MPa</x:v>
      </x:c>
      <x:c r="M81" s="11" t="n">
        <x:v>0.96</x:v>
      </x:c>
      <x:c r="N81" s="11" t="n">
        <x:v>1.89</x:v>
      </x:c>
      <x:c r="O81" s="11" t="str">
        <x:v>FALSE</x:v>
      </x:c>
      <x:c r="P81" s="11" t="str">
        <x:v>SYNTHETIC</x:v>
      </x:c>
      <x:c r="Q81" s="11" t="str">
        <x:v>TRUE</x:v>
      </x:c>
      <x:c r="R81" s="11" t="str">
        <x:v>NOT_EXECUTED</x:v>
      </x:c>
      <x:c r="S81" s="11" t="str">
        <x:v>NOT_PROMOTED</x:v>
      </x:c>
      <x:c r="T81" s="12" t="str">
        <x:v>OPEN</x:v>
      </x:c>
    </x:row>
    <x:row r="82" ht="15" hidden="0" customHeight="1">
      <x:c r="A82" s="11" t="str">
        <x:v>SYN-G-B7-000081</x:v>
      </x:c>
      <x:c r="B82" s="11" t="str">
        <x:v>PRED-G-B7-000009</x:v>
      </x:c>
      <x:c r="C82" s="12" t="str">
        <x:v>MODEL-G-B7-000003</x:v>
      </x:c>
      <x:c r="D82" s="11" t="str">
        <x:v>TESTACT-G-B4-000006</x:v>
      </x:c>
      <x:c r="E82" s="11" t="str">
        <x:v>CFG-B001-AERROW-FC002-16-T700-PP-SHP-REV1</x:v>
      </x:c>
      <x:c r="F82" s="11" t="n">
        <x:v>1</x:v>
      </x:c>
      <x:c r="G82" s="11" t="str">
        <x:v>triangular(lower, upper, nominal)</x:v>
      </x:c>
      <x:c r="H82" s="11" t="str">
        <x:v>TRIANGULAR_BOUNDED</x:v>
      </x:c>
      <x:c r="I82" s="11" t="n">
        <x:v>20260914</x:v>
      </x:c>
      <x:c r="J82" s="11" t="str">
        <x:v>Core plate shear strength</x:v>
      </x:c>
      <x:c r="K82" s="11" t="n">
        <x:v>0.492937</x:v>
      </x:c>
      <x:c r="L82" s="11" t="str">
        <x:v>MPa</x:v>
      </x:c>
      <x:c r="M82" s="11" t="n">
        <x:v>0.38</x:v>
      </x:c>
      <x:c r="N82" s="11" t="n">
        <x:v>0.58</x:v>
      </x:c>
      <x:c r="O82" s="11" t="str">
        <x:v>FALSE</x:v>
      </x:c>
      <x:c r="P82" s="11" t="str">
        <x:v>SYNTHETIC</x:v>
      </x:c>
      <x:c r="Q82" s="11" t="str">
        <x:v>TRUE</x:v>
      </x:c>
      <x:c r="R82" s="11" t="str">
        <x:v>NOT_EXECUTED</x:v>
      </x:c>
      <x:c r="S82" s="11" t="str">
        <x:v>NOT_PROMOTED</x:v>
      </x:c>
      <x:c r="T82" s="12" t="str">
        <x:v>OPEN</x:v>
      </x:c>
    </x:row>
    <x:row r="83" ht="15" hidden="0" customHeight="1">
      <x:c r="A83" s="11" t="str">
        <x:v>SYN-G-B7-000082</x:v>
      </x:c>
      <x:c r="B83" s="11" t="str">
        <x:v>PRED-G-B7-000009</x:v>
      </x:c>
      <x:c r="C83" s="12" t="str">
        <x:v>MODEL-G-B7-000003</x:v>
      </x:c>
      <x:c r="D83" s="11" t="str">
        <x:v>TESTACT-G-B4-000006</x:v>
      </x:c>
      <x:c r="E83" s="11" t="str">
        <x:v>CFG-B001-AERROW-FC002-16-T700-PP-SHP-REV1</x:v>
      </x:c>
      <x:c r="F83" s="11" t="n">
        <x:v>2</x:v>
      </x:c>
      <x:c r="G83" s="11" t="str">
        <x:v>triangular(lower, upper, nominal)</x:v>
      </x:c>
      <x:c r="H83" s="11" t="str">
        <x:v>TRIANGULAR_BOUNDED</x:v>
      </x:c>
      <x:c r="I83" s="11" t="n">
        <x:v>20260914</x:v>
      </x:c>
      <x:c r="J83" s="11" t="str">
        <x:v>Core plate shear strength</x:v>
      </x:c>
      <x:c r="K83" s="11" t="n">
        <x:v>0.403776</x:v>
      </x:c>
      <x:c r="L83" s="11" t="str">
        <x:v>MPa</x:v>
      </x:c>
      <x:c r="M83" s="11" t="n">
        <x:v>0.38</x:v>
      </x:c>
      <x:c r="N83" s="11" t="n">
        <x:v>0.58</x:v>
      </x:c>
      <x:c r="O83" s="11" t="str">
        <x:v>FALSE</x:v>
      </x:c>
      <x:c r="P83" s="11" t="str">
        <x:v>SYNTHETIC</x:v>
      </x:c>
      <x:c r="Q83" s="11" t="str">
        <x:v>TRUE</x:v>
      </x:c>
      <x:c r="R83" s="11" t="str">
        <x:v>NOT_EXECUTED</x:v>
      </x:c>
      <x:c r="S83" s="11" t="str">
        <x:v>NOT_PROMOTED</x:v>
      </x:c>
      <x:c r="T83" s="12" t="str">
        <x:v>OPEN</x:v>
      </x:c>
    </x:row>
    <x:row r="84" ht="15" hidden="0" customHeight="1">
      <x:c r="A84" s="11" t="str">
        <x:v>SYN-G-B7-000083</x:v>
      </x:c>
      <x:c r="B84" s="11" t="str">
        <x:v>PRED-G-B7-000009</x:v>
      </x:c>
      <x:c r="C84" s="12" t="str">
        <x:v>MODEL-G-B7-000003</x:v>
      </x:c>
      <x:c r="D84" s="11" t="str">
        <x:v>TESTACT-G-B4-000006</x:v>
      </x:c>
      <x:c r="E84" s="11" t="str">
        <x:v>CFG-B001-AERROW-FC002-16-T700-PP-SHP-REV1</x:v>
      </x:c>
      <x:c r="F84" s="11" t="n">
        <x:v>3</x:v>
      </x:c>
      <x:c r="G84" s="11" t="str">
        <x:v>triangular(lower, upper, nominal)</x:v>
      </x:c>
      <x:c r="H84" s="11" t="str">
        <x:v>TRIANGULAR_BOUNDED</x:v>
      </x:c>
      <x:c r="I84" s="11" t="n">
        <x:v>20260914</x:v>
      </x:c>
      <x:c r="J84" s="11" t="str">
        <x:v>Core plate shear strength</x:v>
      </x:c>
      <x:c r="K84" s="11" t="n">
        <x:v>0.418021</x:v>
      </x:c>
      <x:c r="L84" s="11" t="str">
        <x:v>MPa</x:v>
      </x:c>
      <x:c r="M84" s="11" t="n">
        <x:v>0.38</x:v>
      </x:c>
      <x:c r="N84" s="11" t="n">
        <x:v>0.58</x:v>
      </x:c>
      <x:c r="O84" s="11" t="str">
        <x:v>FALSE</x:v>
      </x:c>
      <x:c r="P84" s="11" t="str">
        <x:v>SYNTHETIC</x:v>
      </x:c>
      <x:c r="Q84" s="11" t="str">
        <x:v>TRUE</x:v>
      </x:c>
      <x:c r="R84" s="11" t="str">
        <x:v>NOT_EXECUTED</x:v>
      </x:c>
      <x:c r="S84" s="11" t="str">
        <x:v>NOT_PROMOTED</x:v>
      </x:c>
      <x:c r="T84" s="12" t="str">
        <x:v>OPEN</x:v>
      </x:c>
    </x:row>
    <x:row r="85" ht="15" hidden="0" customHeight="1">
      <x:c r="A85" s="11" t="str">
        <x:v>SYN-G-B7-000084</x:v>
      </x:c>
      <x:c r="B85" s="11" t="str">
        <x:v>PRED-G-B7-000009</x:v>
      </x:c>
      <x:c r="C85" s="12" t="str">
        <x:v>MODEL-G-B7-000003</x:v>
      </x:c>
      <x:c r="D85" s="11" t="str">
        <x:v>TESTACT-G-B4-000006</x:v>
      </x:c>
      <x:c r="E85" s="11" t="str">
        <x:v>CFG-B001-AERROW-FC002-16-T700-PP-SHP-REV1</x:v>
      </x:c>
      <x:c r="F85" s="11" t="n">
        <x:v>4</x:v>
      </x:c>
      <x:c r="G85" s="11" t="str">
        <x:v>triangular(lower, upper, nominal)</x:v>
      </x:c>
      <x:c r="H85" s="11" t="str">
        <x:v>TRIANGULAR_BOUNDED</x:v>
      </x:c>
      <x:c r="I85" s="11" t="n">
        <x:v>20260914</x:v>
      </x:c>
      <x:c r="J85" s="11" t="str">
        <x:v>Core plate shear strength</x:v>
      </x:c>
      <x:c r="K85" s="11" t="n">
        <x:v>0.428153</x:v>
      </x:c>
      <x:c r="L85" s="11" t="str">
        <x:v>MPa</x:v>
      </x:c>
      <x:c r="M85" s="11" t="n">
        <x:v>0.38</x:v>
      </x:c>
      <x:c r="N85" s="11" t="n">
        <x:v>0.58</x:v>
      </x:c>
      <x:c r="O85" s="11" t="str">
        <x:v>FALSE</x:v>
      </x:c>
      <x:c r="P85" s="11" t="str">
        <x:v>SYNTHETIC</x:v>
      </x:c>
      <x:c r="Q85" s="11" t="str">
        <x:v>TRUE</x:v>
      </x:c>
      <x:c r="R85" s="11" t="str">
        <x:v>NOT_EXECUTED</x:v>
      </x:c>
      <x:c r="S85" s="11" t="str">
        <x:v>NOT_PROMOTED</x:v>
      </x:c>
      <x:c r="T85" s="12" t="str">
        <x:v>OPEN</x:v>
      </x:c>
    </x:row>
    <x:row r="86" ht="15" hidden="0" customHeight="1">
      <x:c r="A86" s="11" t="str">
        <x:v>SYN-G-B7-000085</x:v>
      </x:c>
      <x:c r="B86" s="11" t="str">
        <x:v>PRED-G-B7-000009</x:v>
      </x:c>
      <x:c r="C86" s="12" t="str">
        <x:v>MODEL-G-B7-000003</x:v>
      </x:c>
      <x:c r="D86" s="11" t="str">
        <x:v>TESTACT-G-B4-000006</x:v>
      </x:c>
      <x:c r="E86" s="11" t="str">
        <x:v>CFG-B001-AERROW-FC002-16-T700-PP-SHP-REV1</x:v>
      </x:c>
      <x:c r="F86" s="11" t="n">
        <x:v>5</x:v>
      </x:c>
      <x:c r="G86" s="11" t="str">
        <x:v>triangular(lower, upper, nominal)</x:v>
      </x:c>
      <x:c r="H86" s="11" t="str">
        <x:v>TRIANGULAR_BOUNDED</x:v>
      </x:c>
      <x:c r="I86" s="11" t="n">
        <x:v>20260914</x:v>
      </x:c>
      <x:c r="J86" s="11" t="str">
        <x:v>Core plate shear strength</x:v>
      </x:c>
      <x:c r="K86" s="11" t="n">
        <x:v>0.479704</x:v>
      </x:c>
      <x:c r="L86" s="11" t="str">
        <x:v>MPa</x:v>
      </x:c>
      <x:c r="M86" s="11" t="n">
        <x:v>0.38</x:v>
      </x:c>
      <x:c r="N86" s="11" t="n">
        <x:v>0.58</x:v>
      </x:c>
      <x:c r="O86" s="11" t="str">
        <x:v>FALSE</x:v>
      </x:c>
      <x:c r="P86" s="11" t="str">
        <x:v>SYNTHETIC</x:v>
      </x:c>
      <x:c r="Q86" s="11" t="str">
        <x:v>TRUE</x:v>
      </x:c>
      <x:c r="R86" s="11" t="str">
        <x:v>NOT_EXECUTED</x:v>
      </x:c>
      <x:c r="S86" s="11" t="str">
        <x:v>NOT_PROMOTED</x:v>
      </x:c>
      <x:c r="T86" s="12" t="str">
        <x:v>OPEN</x:v>
      </x:c>
    </x:row>
    <x:row r="87" ht="15" hidden="0" customHeight="1">
      <x:c r="A87" s="11" t="str">
        <x:v>SYN-G-B7-000086</x:v>
      </x:c>
      <x:c r="B87" s="11" t="str">
        <x:v>PRED-G-B7-000009</x:v>
      </x:c>
      <x:c r="C87" s="12" t="str">
        <x:v>MODEL-G-B7-000003</x:v>
      </x:c>
      <x:c r="D87" s="11" t="str">
        <x:v>TESTACT-G-B4-000006</x:v>
      </x:c>
      <x:c r="E87" s="11" t="str">
        <x:v>CFG-B001-AERROW-FC002-16-T700-PP-SHP-REV1</x:v>
      </x:c>
      <x:c r="F87" s="11" t="n">
        <x:v>6</x:v>
      </x:c>
      <x:c r="G87" s="11" t="str">
        <x:v>triangular(lower, upper, nominal)</x:v>
      </x:c>
      <x:c r="H87" s="11" t="str">
        <x:v>TRIANGULAR_BOUNDED</x:v>
      </x:c>
      <x:c r="I87" s="11" t="n">
        <x:v>20260914</x:v>
      </x:c>
      <x:c r="J87" s="11" t="str">
        <x:v>Core plate shear strength</x:v>
      </x:c>
      <x:c r="K87" s="11" t="n">
        <x:v>0.428953</x:v>
      </x:c>
      <x:c r="L87" s="11" t="str">
        <x:v>MPa</x:v>
      </x:c>
      <x:c r="M87" s="11" t="n">
        <x:v>0.38</x:v>
      </x:c>
      <x:c r="N87" s="11" t="n">
        <x:v>0.58</x:v>
      </x:c>
      <x:c r="O87" s="11" t="str">
        <x:v>FALSE</x:v>
      </x:c>
      <x:c r="P87" s="11" t="str">
        <x:v>SYNTHETIC</x:v>
      </x:c>
      <x:c r="Q87" s="11" t="str">
        <x:v>TRUE</x:v>
      </x:c>
      <x:c r="R87" s="11" t="str">
        <x:v>NOT_EXECUTED</x:v>
      </x:c>
      <x:c r="S87" s="11" t="str">
        <x:v>NOT_PROMOTED</x:v>
      </x:c>
      <x:c r="T87" s="12" t="str">
        <x:v>OPEN</x:v>
      </x:c>
    </x:row>
    <x:row r="88" ht="15" hidden="0" customHeight="1">
      <x:c r="A88" s="11" t="str">
        <x:v>SYN-G-B7-000087</x:v>
      </x:c>
      <x:c r="B88" s="11" t="str">
        <x:v>PRED-G-B7-000009</x:v>
      </x:c>
      <x:c r="C88" s="12" t="str">
        <x:v>MODEL-G-B7-000003</x:v>
      </x:c>
      <x:c r="D88" s="11" t="str">
        <x:v>TESTACT-G-B4-000006</x:v>
      </x:c>
      <x:c r="E88" s="11" t="str">
        <x:v>CFG-B001-AERROW-FC002-16-T700-PP-SHP-REV1</x:v>
      </x:c>
      <x:c r="F88" s="11" t="n">
        <x:v>7</x:v>
      </x:c>
      <x:c r="G88" s="11" t="str">
        <x:v>triangular(lower, upper, nominal)</x:v>
      </x:c>
      <x:c r="H88" s="11" t="str">
        <x:v>TRIANGULAR_BOUNDED</x:v>
      </x:c>
      <x:c r="I88" s="11" t="n">
        <x:v>20260914</x:v>
      </x:c>
      <x:c r="J88" s="11" t="str">
        <x:v>Core plate shear strength</x:v>
      </x:c>
      <x:c r="K88" s="11" t="n">
        <x:v>0.482888</x:v>
      </x:c>
      <x:c r="L88" s="11" t="str">
        <x:v>MPa</x:v>
      </x:c>
      <x:c r="M88" s="11" t="n">
        <x:v>0.38</x:v>
      </x:c>
      <x:c r="N88" s="11" t="n">
        <x:v>0.58</x:v>
      </x:c>
      <x:c r="O88" s="11" t="str">
        <x:v>FALSE</x:v>
      </x:c>
      <x:c r="P88" s="11" t="str">
        <x:v>SYNTHETIC</x:v>
      </x:c>
      <x:c r="Q88" s="11" t="str">
        <x:v>TRUE</x:v>
      </x:c>
      <x:c r="R88" s="11" t="str">
        <x:v>NOT_EXECUTED</x:v>
      </x:c>
      <x:c r="S88" s="11" t="str">
        <x:v>NOT_PROMOTED</x:v>
      </x:c>
      <x:c r="T88" s="12" t="str">
        <x:v>OPEN</x:v>
      </x:c>
    </x:row>
    <x:row r="89" ht="15" hidden="0" customHeight="1">
      <x:c r="A89" s="11" t="str">
        <x:v>SYN-G-B7-000088</x:v>
      </x:c>
      <x:c r="B89" s="11" t="str">
        <x:v>PRED-G-B7-000009</x:v>
      </x:c>
      <x:c r="C89" s="12" t="str">
        <x:v>MODEL-G-B7-000003</x:v>
      </x:c>
      <x:c r="D89" s="11" t="str">
        <x:v>TESTACT-G-B4-000006</x:v>
      </x:c>
      <x:c r="E89" s="11" t="str">
        <x:v>CFG-B001-AERROW-FC002-16-T700-PP-SHP-REV1</x:v>
      </x:c>
      <x:c r="F89" s="11" t="n">
        <x:v>8</x:v>
      </x:c>
      <x:c r="G89" s="11" t="str">
        <x:v>triangular(lower, upper, nominal)</x:v>
      </x:c>
      <x:c r="H89" s="11" t="str">
        <x:v>TRIANGULAR_BOUNDED</x:v>
      </x:c>
      <x:c r="I89" s="11" t="n">
        <x:v>20260914</x:v>
      </x:c>
      <x:c r="J89" s="11" t="str">
        <x:v>Core plate shear strength</x:v>
      </x:c>
      <x:c r="K89" s="11" t="n">
        <x:v>0.529691</x:v>
      </x:c>
      <x:c r="L89" s="11" t="str">
        <x:v>MPa</x:v>
      </x:c>
      <x:c r="M89" s="11" t="n">
        <x:v>0.38</x:v>
      </x:c>
      <x:c r="N89" s="11" t="n">
        <x:v>0.58</x:v>
      </x:c>
      <x:c r="O89" s="11" t="str">
        <x:v>FALSE</x:v>
      </x:c>
      <x:c r="P89" s="11" t="str">
        <x:v>SYNTHETIC</x:v>
      </x:c>
      <x:c r="Q89" s="11" t="str">
        <x:v>TRUE</x:v>
      </x:c>
      <x:c r="R89" s="11" t="str">
        <x:v>NOT_EXECUTED</x:v>
      </x:c>
      <x:c r="S89" s="11" t="str">
        <x:v>NOT_PROMOTED</x:v>
      </x:c>
      <x:c r="T89" s="12" t="str">
        <x:v>OPEN</x:v>
      </x:c>
    </x:row>
    <x:row r="90" ht="15" hidden="0" customHeight="1">
      <x:c r="A90" s="11" t="str">
        <x:v>SYN-G-B7-000089</x:v>
      </x:c>
      <x:c r="B90" s="11" t="str">
        <x:v>PRED-G-B7-000009</x:v>
      </x:c>
      <x:c r="C90" s="12" t="str">
        <x:v>MODEL-G-B7-000003</x:v>
      </x:c>
      <x:c r="D90" s="11" t="str">
        <x:v>TESTACT-G-B4-000006</x:v>
      </x:c>
      <x:c r="E90" s="11" t="str">
        <x:v>CFG-B001-AERROW-FC002-16-T700-PP-SHP-REV1</x:v>
      </x:c>
      <x:c r="F90" s="11" t="n">
        <x:v>9</x:v>
      </x:c>
      <x:c r="G90" s="11" t="str">
        <x:v>triangular(lower, upper, nominal)</x:v>
      </x:c>
      <x:c r="H90" s="11" t="str">
        <x:v>TRIANGULAR_BOUNDED</x:v>
      </x:c>
      <x:c r="I90" s="11" t="n">
        <x:v>20260914</x:v>
      </x:c>
      <x:c r="J90" s="11" t="str">
        <x:v>Core plate shear strength</x:v>
      </x:c>
      <x:c r="K90" s="11" t="n">
        <x:v>0.530552</x:v>
      </x:c>
      <x:c r="L90" s="11" t="str">
        <x:v>MPa</x:v>
      </x:c>
      <x:c r="M90" s="11" t="n">
        <x:v>0.38</x:v>
      </x:c>
      <x:c r="N90" s="11" t="n">
        <x:v>0.58</x:v>
      </x:c>
      <x:c r="O90" s="11" t="str">
        <x:v>FALSE</x:v>
      </x:c>
      <x:c r="P90" s="11" t="str">
        <x:v>SYNTHETIC</x:v>
      </x:c>
      <x:c r="Q90" s="11" t="str">
        <x:v>TRUE</x:v>
      </x:c>
      <x:c r="R90" s="11" t="str">
        <x:v>NOT_EXECUTED</x:v>
      </x:c>
      <x:c r="S90" s="11" t="str">
        <x:v>NOT_PROMOTED</x:v>
      </x:c>
      <x:c r="T90" s="12" t="str">
        <x:v>OPEN</x:v>
      </x:c>
    </x:row>
    <x:row r="91" ht="15" hidden="0" customHeight="1">
      <x:c r="A91" s="11" t="str">
        <x:v>SYN-G-B7-000090</x:v>
      </x:c>
      <x:c r="B91" s="11" t="str">
        <x:v>PRED-G-B7-000009</x:v>
      </x:c>
      <x:c r="C91" s="12" t="str">
        <x:v>MODEL-G-B7-000003</x:v>
      </x:c>
      <x:c r="D91" s="11" t="str">
        <x:v>TESTACT-G-B4-000006</x:v>
      </x:c>
      <x:c r="E91" s="11" t="str">
        <x:v>CFG-B001-AERROW-FC002-16-T700-PP-SHP-REV1</x:v>
      </x:c>
      <x:c r="F91" s="11" t="n">
        <x:v>10</x:v>
      </x:c>
      <x:c r="G91" s="11" t="str">
        <x:v>triangular(lower, upper, nominal)</x:v>
      </x:c>
      <x:c r="H91" s="11" t="str">
        <x:v>TRIANGULAR_BOUNDED</x:v>
      </x:c>
      <x:c r="I91" s="11" t="n">
        <x:v>20260914</x:v>
      </x:c>
      <x:c r="J91" s="11" t="str">
        <x:v>Core plate shear strength</x:v>
      </x:c>
      <x:c r="K91" s="11" t="n">
        <x:v>0.526682</x:v>
      </x:c>
      <x:c r="L91" s="11" t="str">
        <x:v>MPa</x:v>
      </x:c>
      <x:c r="M91" s="11" t="n">
        <x:v>0.38</x:v>
      </x:c>
      <x:c r="N91" s="11" t="n">
        <x:v>0.58</x:v>
      </x:c>
      <x:c r="O91" s="11" t="str">
        <x:v>FALSE</x:v>
      </x:c>
      <x:c r="P91" s="11" t="str">
        <x:v>SYNTHETIC</x:v>
      </x:c>
      <x:c r="Q91" s="11" t="str">
        <x:v>TRUE</x:v>
      </x:c>
      <x:c r="R91" s="11" t="str">
        <x:v>NOT_EXECUTED</x:v>
      </x:c>
      <x:c r="S91" s="11" t="str">
        <x:v>NOT_PROMOTED</x:v>
      </x:c>
      <x:c r="T91" s="12" t="str">
        <x:v>OPEN</x:v>
      </x:c>
    </x:row>
    <x:row r="92" ht="15" hidden="0" customHeight="1">
      <x:c r="A92" s="11" t="str">
        <x:v>SYN-G-B7-000091</x:v>
      </x:c>
      <x:c r="B92" s="11" t="str">
        <x:v>PRED-G-B7-000010</x:v>
      </x:c>
      <x:c r="C92" s="12" t="str">
        <x:v>MODEL-G-B7-000003</x:v>
      </x:c>
      <x:c r="D92" s="11" t="str">
        <x:v>TESTACT-G-B4-000006</x:v>
      </x:c>
      <x:c r="E92" s="11" t="str">
        <x:v>CFG-B001-AERROW-FC002-16-T700-PP-SHP-REV1</x:v>
      </x:c>
      <x:c r="F92" s="11" t="n">
        <x:v>1</x:v>
      </x:c>
      <x:c r="G92" s="11" t="str">
        <x:v>triangular(lower, upper, nominal)</x:v>
      </x:c>
      <x:c r="H92" s="11" t="str">
        <x:v>TRIANGULAR_BOUNDED</x:v>
      </x:c>
      <x:c r="I92" s="11" t="n">
        <x:v>20260914</x:v>
      </x:c>
      <x:c r="J92" s="11" t="str">
        <x:v>Core plate shear modulus</x:v>
      </x:c>
      <x:c r="K92" s="11" t="n">
        <x:v>13.8687</x:v>
      </x:c>
      <x:c r="L92" s="11" t="str">
        <x:v>MPa</x:v>
      </x:c>
      <x:c r="M92" s="11" t="n">
        <x:v>10.3</x:v>
      </x:c>
      <x:c r="N92" s="11" t="n">
        <x:v>15.2</x:v>
      </x:c>
      <x:c r="O92" s="11" t="str">
        <x:v>FALSE</x:v>
      </x:c>
      <x:c r="P92" s="11" t="str">
        <x:v>SYNTHETIC</x:v>
      </x:c>
      <x:c r="Q92" s="11" t="str">
        <x:v>TRUE</x:v>
      </x:c>
      <x:c r="R92" s="11" t="str">
        <x:v>NOT_EXECUTED</x:v>
      </x:c>
      <x:c r="S92" s="11" t="str">
        <x:v>NOT_PROMOTED</x:v>
      </x:c>
      <x:c r="T92" s="12" t="str">
        <x:v>OPEN</x:v>
      </x:c>
    </x:row>
    <x:row r="93" ht="15" hidden="0" customHeight="1">
      <x:c r="A93" s="11" t="str">
        <x:v>SYN-G-B7-000092</x:v>
      </x:c>
      <x:c r="B93" s="11" t="str">
        <x:v>PRED-G-B7-000010</x:v>
      </x:c>
      <x:c r="C93" s="12" t="str">
        <x:v>MODEL-G-B7-000003</x:v>
      </x:c>
      <x:c r="D93" s="11" t="str">
        <x:v>TESTACT-G-B4-000006</x:v>
      </x:c>
      <x:c r="E93" s="11" t="str">
        <x:v>CFG-B001-AERROW-FC002-16-T700-PP-SHP-REV1</x:v>
      </x:c>
      <x:c r="F93" s="11" t="n">
        <x:v>2</x:v>
      </x:c>
      <x:c r="G93" s="11" t="str">
        <x:v>triangular(lower, upper, nominal)</x:v>
      </x:c>
      <x:c r="H93" s="11" t="str">
        <x:v>TRIANGULAR_BOUNDED</x:v>
      </x:c>
      <x:c r="I93" s="11" t="n">
        <x:v>20260914</x:v>
      </x:c>
      <x:c r="J93" s="11" t="str">
        <x:v>Core plate shear modulus</x:v>
      </x:c>
      <x:c r="K93" s="11" t="n">
        <x:v>13.8645</x:v>
      </x:c>
      <x:c r="L93" s="11" t="str">
        <x:v>MPa</x:v>
      </x:c>
      <x:c r="M93" s="11" t="n">
        <x:v>10.3</x:v>
      </x:c>
      <x:c r="N93" s="11" t="n">
        <x:v>15.2</x:v>
      </x:c>
      <x:c r="O93" s="11" t="str">
        <x:v>FALSE</x:v>
      </x:c>
      <x:c r="P93" s="11" t="str">
        <x:v>SYNTHETIC</x:v>
      </x:c>
      <x:c r="Q93" s="11" t="str">
        <x:v>TRUE</x:v>
      </x:c>
      <x:c r="R93" s="11" t="str">
        <x:v>NOT_EXECUTED</x:v>
      </x:c>
      <x:c r="S93" s="11" t="str">
        <x:v>NOT_PROMOTED</x:v>
      </x:c>
      <x:c r="T93" s="12" t="str">
        <x:v>OPEN</x:v>
      </x:c>
    </x:row>
    <x:row r="94" ht="15" hidden="0" customHeight="1">
      <x:c r="A94" s="11" t="str">
        <x:v>SYN-G-B7-000093</x:v>
      </x:c>
      <x:c r="B94" s="11" t="str">
        <x:v>PRED-G-B7-000010</x:v>
      </x:c>
      <x:c r="C94" s="12" t="str">
        <x:v>MODEL-G-B7-000003</x:v>
      </x:c>
      <x:c r="D94" s="11" t="str">
        <x:v>TESTACT-G-B4-000006</x:v>
      </x:c>
      <x:c r="E94" s="11" t="str">
        <x:v>CFG-B001-AERROW-FC002-16-T700-PP-SHP-REV1</x:v>
      </x:c>
      <x:c r="F94" s="11" t="n">
        <x:v>3</x:v>
      </x:c>
      <x:c r="G94" s="11" t="str">
        <x:v>triangular(lower, upper, nominal)</x:v>
      </x:c>
      <x:c r="H94" s="11" t="str">
        <x:v>TRIANGULAR_BOUNDED</x:v>
      </x:c>
      <x:c r="I94" s="11" t="n">
        <x:v>20260914</x:v>
      </x:c>
      <x:c r="J94" s="11" t="str">
        <x:v>Core plate shear modulus</x:v>
      </x:c>
      <x:c r="K94" s="11" t="n">
        <x:v>13.3923</x:v>
      </x:c>
      <x:c r="L94" s="11" t="str">
        <x:v>MPa</x:v>
      </x:c>
      <x:c r="M94" s="11" t="n">
        <x:v>10.3</x:v>
      </x:c>
      <x:c r="N94" s="11" t="n">
        <x:v>15.2</x:v>
      </x:c>
      <x:c r="O94" s="11" t="str">
        <x:v>FALSE</x:v>
      </x:c>
      <x:c r="P94" s="11" t="str">
        <x:v>SYNTHETIC</x:v>
      </x:c>
      <x:c r="Q94" s="11" t="str">
        <x:v>TRUE</x:v>
      </x:c>
      <x:c r="R94" s="11" t="str">
        <x:v>NOT_EXECUTED</x:v>
      </x:c>
      <x:c r="S94" s="11" t="str">
        <x:v>NOT_PROMOTED</x:v>
      </x:c>
      <x:c r="T94" s="12" t="str">
        <x:v>OPEN</x:v>
      </x:c>
    </x:row>
    <x:row r="95" ht="15" hidden="0" customHeight="1">
      <x:c r="A95" s="11" t="str">
        <x:v>SYN-G-B7-000094</x:v>
      </x:c>
      <x:c r="B95" s="11" t="str">
        <x:v>PRED-G-B7-000010</x:v>
      </x:c>
      <x:c r="C95" s="12" t="str">
        <x:v>MODEL-G-B7-000003</x:v>
      </x:c>
      <x:c r="D95" s="11" t="str">
        <x:v>TESTACT-G-B4-000006</x:v>
      </x:c>
      <x:c r="E95" s="11" t="str">
        <x:v>CFG-B001-AERROW-FC002-16-T700-PP-SHP-REV1</x:v>
      </x:c>
      <x:c r="F95" s="11" t="n">
        <x:v>4</x:v>
      </x:c>
      <x:c r="G95" s="11" t="str">
        <x:v>triangular(lower, upper, nominal)</x:v>
      </x:c>
      <x:c r="H95" s="11" t="str">
        <x:v>TRIANGULAR_BOUNDED</x:v>
      </x:c>
      <x:c r="I95" s="11" t="n">
        <x:v>20260914</x:v>
      </x:c>
      <x:c r="J95" s="11" t="str">
        <x:v>Core plate shear modulus</x:v>
      </x:c>
      <x:c r="K95" s="11" t="n">
        <x:v>11.4797</x:v>
      </x:c>
      <x:c r="L95" s="11" t="str">
        <x:v>MPa</x:v>
      </x:c>
      <x:c r="M95" s="11" t="n">
        <x:v>10.3</x:v>
      </x:c>
      <x:c r="N95" s="11" t="n">
        <x:v>15.2</x:v>
      </x:c>
      <x:c r="O95" s="11" t="str">
        <x:v>FALSE</x:v>
      </x:c>
      <x:c r="P95" s="11" t="str">
        <x:v>SYNTHETIC</x:v>
      </x:c>
      <x:c r="Q95" s="11" t="str">
        <x:v>TRUE</x:v>
      </x:c>
      <x:c r="R95" s="11" t="str">
        <x:v>NOT_EXECUTED</x:v>
      </x:c>
      <x:c r="S95" s="11" t="str">
        <x:v>NOT_PROMOTED</x:v>
      </x:c>
      <x:c r="T95" s="12" t="str">
        <x:v>OPEN</x:v>
      </x:c>
    </x:row>
    <x:row r="96" ht="15" hidden="0" customHeight="1">
      <x:c r="A96" s="11" t="str">
        <x:v>SYN-G-B7-000095</x:v>
      </x:c>
      <x:c r="B96" s="11" t="str">
        <x:v>PRED-G-B7-000010</x:v>
      </x:c>
      <x:c r="C96" s="12" t="str">
        <x:v>MODEL-G-B7-000003</x:v>
      </x:c>
      <x:c r="D96" s="11" t="str">
        <x:v>TESTACT-G-B4-000006</x:v>
      </x:c>
      <x:c r="E96" s="11" t="str">
        <x:v>CFG-B001-AERROW-FC002-16-T700-PP-SHP-REV1</x:v>
      </x:c>
      <x:c r="F96" s="11" t="n">
        <x:v>5</x:v>
      </x:c>
      <x:c r="G96" s="11" t="str">
        <x:v>triangular(lower, upper, nominal)</x:v>
      </x:c>
      <x:c r="H96" s="11" t="str">
        <x:v>TRIANGULAR_BOUNDED</x:v>
      </x:c>
      <x:c r="I96" s="11" t="n">
        <x:v>20260914</x:v>
      </x:c>
      <x:c r="J96" s="11" t="str">
        <x:v>Core plate shear modulus</x:v>
      </x:c>
      <x:c r="K96" s="11" t="n">
        <x:v>11.9981</x:v>
      </x:c>
      <x:c r="L96" s="11" t="str">
        <x:v>MPa</x:v>
      </x:c>
      <x:c r="M96" s="11" t="n">
        <x:v>10.3</x:v>
      </x:c>
      <x:c r="N96" s="11" t="n">
        <x:v>15.2</x:v>
      </x:c>
      <x:c r="O96" s="11" t="str">
        <x:v>FALSE</x:v>
      </x:c>
      <x:c r="P96" s="11" t="str">
        <x:v>SYNTHETIC</x:v>
      </x:c>
      <x:c r="Q96" s="11" t="str">
        <x:v>TRUE</x:v>
      </x:c>
      <x:c r="R96" s="11" t="str">
        <x:v>NOT_EXECUTED</x:v>
      </x:c>
      <x:c r="S96" s="11" t="str">
        <x:v>NOT_PROMOTED</x:v>
      </x:c>
      <x:c r="T96" s="12" t="str">
        <x:v>OPEN</x:v>
      </x:c>
    </x:row>
    <x:row r="97" ht="15" hidden="0" customHeight="1">
      <x:c r="A97" s="11" t="str">
        <x:v>SYN-G-B7-000096</x:v>
      </x:c>
      <x:c r="B97" s="11" t="str">
        <x:v>PRED-G-B7-000010</x:v>
      </x:c>
      <x:c r="C97" s="12" t="str">
        <x:v>MODEL-G-B7-000003</x:v>
      </x:c>
      <x:c r="D97" s="11" t="str">
        <x:v>TESTACT-G-B4-000006</x:v>
      </x:c>
      <x:c r="E97" s="11" t="str">
        <x:v>CFG-B001-AERROW-FC002-16-T700-PP-SHP-REV1</x:v>
      </x:c>
      <x:c r="F97" s="11" t="n">
        <x:v>6</x:v>
      </x:c>
      <x:c r="G97" s="11" t="str">
        <x:v>triangular(lower, upper, nominal)</x:v>
      </x:c>
      <x:c r="H97" s="11" t="str">
        <x:v>TRIANGULAR_BOUNDED</x:v>
      </x:c>
      <x:c r="I97" s="11" t="n">
        <x:v>20260914</x:v>
      </x:c>
      <x:c r="J97" s="11" t="str">
        <x:v>Core plate shear modulus</x:v>
      </x:c>
      <x:c r="K97" s="11" t="n">
        <x:v>14.3954</x:v>
      </x:c>
      <x:c r="L97" s="11" t="str">
        <x:v>MPa</x:v>
      </x:c>
      <x:c r="M97" s="11" t="n">
        <x:v>10.3</x:v>
      </x:c>
      <x:c r="N97" s="11" t="n">
        <x:v>15.2</x:v>
      </x:c>
      <x:c r="O97" s="11" t="str">
        <x:v>FALSE</x:v>
      </x:c>
      <x:c r="P97" s="11" t="str">
        <x:v>SYNTHETIC</x:v>
      </x:c>
      <x:c r="Q97" s="11" t="str">
        <x:v>TRUE</x:v>
      </x:c>
      <x:c r="R97" s="11" t="str">
        <x:v>NOT_EXECUTED</x:v>
      </x:c>
      <x:c r="S97" s="11" t="str">
        <x:v>NOT_PROMOTED</x:v>
      </x:c>
      <x:c r="T97" s="12" t="str">
        <x:v>OPEN</x:v>
      </x:c>
    </x:row>
    <x:row r="98" ht="15" hidden="0" customHeight="1">
      <x:c r="A98" s="11" t="str">
        <x:v>SYN-G-B7-000097</x:v>
      </x:c>
      <x:c r="B98" s="11" t="str">
        <x:v>PRED-G-B7-000010</x:v>
      </x:c>
      <x:c r="C98" s="12" t="str">
        <x:v>MODEL-G-B7-000003</x:v>
      </x:c>
      <x:c r="D98" s="11" t="str">
        <x:v>TESTACT-G-B4-000006</x:v>
      </x:c>
      <x:c r="E98" s="11" t="str">
        <x:v>CFG-B001-AERROW-FC002-16-T700-PP-SHP-REV1</x:v>
      </x:c>
      <x:c r="F98" s="11" t="n">
        <x:v>7</x:v>
      </x:c>
      <x:c r="G98" s="11" t="str">
        <x:v>triangular(lower, upper, nominal)</x:v>
      </x:c>
      <x:c r="H98" s="11" t="str">
        <x:v>TRIANGULAR_BOUNDED</x:v>
      </x:c>
      <x:c r="I98" s="11" t="n">
        <x:v>20260914</x:v>
      </x:c>
      <x:c r="J98" s="11" t="str">
        <x:v>Core plate shear modulus</x:v>
      </x:c>
      <x:c r="K98" s="11" t="n">
        <x:v>11.5425</x:v>
      </x:c>
      <x:c r="L98" s="11" t="str">
        <x:v>MPa</x:v>
      </x:c>
      <x:c r="M98" s="11" t="n">
        <x:v>10.3</x:v>
      </x:c>
      <x:c r="N98" s="11" t="n">
        <x:v>15.2</x:v>
      </x:c>
      <x:c r="O98" s="11" t="str">
        <x:v>FALSE</x:v>
      </x:c>
      <x:c r="P98" s="11" t="str">
        <x:v>SYNTHETIC</x:v>
      </x:c>
      <x:c r="Q98" s="11" t="str">
        <x:v>TRUE</x:v>
      </x:c>
      <x:c r="R98" s="11" t="str">
        <x:v>NOT_EXECUTED</x:v>
      </x:c>
      <x:c r="S98" s="11" t="str">
        <x:v>NOT_PROMOTED</x:v>
      </x:c>
      <x:c r="T98" s="12" t="str">
        <x:v>OPEN</x:v>
      </x:c>
    </x:row>
    <x:row r="99" ht="15" hidden="0" customHeight="1">
      <x:c r="A99" s="11" t="str">
        <x:v>SYN-G-B7-000098</x:v>
      </x:c>
      <x:c r="B99" s="11" t="str">
        <x:v>PRED-G-B7-000010</x:v>
      </x:c>
      <x:c r="C99" s="12" t="str">
        <x:v>MODEL-G-B7-000003</x:v>
      </x:c>
      <x:c r="D99" s="11" t="str">
        <x:v>TESTACT-G-B4-000006</x:v>
      </x:c>
      <x:c r="E99" s="11" t="str">
        <x:v>CFG-B001-AERROW-FC002-16-T700-PP-SHP-REV1</x:v>
      </x:c>
      <x:c r="F99" s="11" t="n">
        <x:v>8</x:v>
      </x:c>
      <x:c r="G99" s="11" t="str">
        <x:v>triangular(lower, upper, nominal)</x:v>
      </x:c>
      <x:c r="H99" s="11" t="str">
        <x:v>TRIANGULAR_BOUNDED</x:v>
      </x:c>
      <x:c r="I99" s="11" t="n">
        <x:v>20260914</x:v>
      </x:c>
      <x:c r="J99" s="11" t="str">
        <x:v>Core plate shear modulus</x:v>
      </x:c>
      <x:c r="K99" s="11" t="n">
        <x:v>12.7277</x:v>
      </x:c>
      <x:c r="L99" s="11" t="str">
        <x:v>MPa</x:v>
      </x:c>
      <x:c r="M99" s="11" t="n">
        <x:v>10.3</x:v>
      </x:c>
      <x:c r="N99" s="11" t="n">
        <x:v>15.2</x:v>
      </x:c>
      <x:c r="O99" s="11" t="str">
        <x:v>FALSE</x:v>
      </x:c>
      <x:c r="P99" s="11" t="str">
        <x:v>SYNTHETIC</x:v>
      </x:c>
      <x:c r="Q99" s="11" t="str">
        <x:v>TRUE</x:v>
      </x:c>
      <x:c r="R99" s="11" t="str">
        <x:v>NOT_EXECUTED</x:v>
      </x:c>
      <x:c r="S99" s="11" t="str">
        <x:v>NOT_PROMOTED</x:v>
      </x:c>
      <x:c r="T99" s="12" t="str">
        <x:v>OPEN</x:v>
      </x:c>
    </x:row>
    <x:row r="100" ht="15" hidden="0" customHeight="1">
      <x:c r="A100" s="11" t="str">
        <x:v>SYN-G-B7-000099</x:v>
      </x:c>
      <x:c r="B100" s="11" t="str">
        <x:v>PRED-G-B7-000010</x:v>
      </x:c>
      <x:c r="C100" s="12" t="str">
        <x:v>MODEL-G-B7-000003</x:v>
      </x:c>
      <x:c r="D100" s="11" t="str">
        <x:v>TESTACT-G-B4-000006</x:v>
      </x:c>
      <x:c r="E100" s="11" t="str">
        <x:v>CFG-B001-AERROW-FC002-16-T700-PP-SHP-REV1</x:v>
      </x:c>
      <x:c r="F100" s="11" t="n">
        <x:v>9</x:v>
      </x:c>
      <x:c r="G100" s="11" t="str">
        <x:v>triangular(lower, upper, nominal)</x:v>
      </x:c>
      <x:c r="H100" s="11" t="str">
        <x:v>TRIANGULAR_BOUNDED</x:v>
      </x:c>
      <x:c r="I100" s="11" t="n">
        <x:v>20260914</x:v>
      </x:c>
      <x:c r="J100" s="11" t="str">
        <x:v>Core plate shear modulus</x:v>
      </x:c>
      <x:c r="K100" s="11" t="n">
        <x:v>13.6995</x:v>
      </x:c>
      <x:c r="L100" s="11" t="str">
        <x:v>MPa</x:v>
      </x:c>
      <x:c r="M100" s="11" t="n">
        <x:v>10.3</x:v>
      </x:c>
      <x:c r="N100" s="11" t="n">
        <x:v>15.2</x:v>
      </x:c>
      <x:c r="O100" s="11" t="str">
        <x:v>FALSE</x:v>
      </x:c>
      <x:c r="P100" s="11" t="str">
        <x:v>SYNTHETIC</x:v>
      </x:c>
      <x:c r="Q100" s="11" t="str">
        <x:v>TRUE</x:v>
      </x:c>
      <x:c r="R100" s="11" t="str">
        <x:v>NOT_EXECUTED</x:v>
      </x:c>
      <x:c r="S100" s="11" t="str">
        <x:v>NOT_PROMOTED</x:v>
      </x:c>
      <x:c r="T100" s="12" t="str">
        <x:v>OPEN</x:v>
      </x:c>
    </x:row>
    <x:row r="101" ht="15" hidden="0" customHeight="1">
      <x:c r="A101" s="11" t="str">
        <x:v>SYN-G-B7-000100</x:v>
      </x:c>
      <x:c r="B101" s="11" t="str">
        <x:v>PRED-G-B7-000010</x:v>
      </x:c>
      <x:c r="C101" s="12" t="str">
        <x:v>MODEL-G-B7-000003</x:v>
      </x:c>
      <x:c r="D101" s="11" t="str">
        <x:v>TESTACT-G-B4-000006</x:v>
      </x:c>
      <x:c r="E101" s="11" t="str">
        <x:v>CFG-B001-AERROW-FC002-16-T700-PP-SHP-REV1</x:v>
      </x:c>
      <x:c r="F101" s="11" t="n">
        <x:v>10</x:v>
      </x:c>
      <x:c r="G101" s="11" t="str">
        <x:v>triangular(lower, upper, nominal)</x:v>
      </x:c>
      <x:c r="H101" s="11" t="str">
        <x:v>TRIANGULAR_BOUNDED</x:v>
      </x:c>
      <x:c r="I101" s="11" t="n">
        <x:v>20260914</x:v>
      </x:c>
      <x:c r="J101" s="11" t="str">
        <x:v>Core plate shear modulus</x:v>
      </x:c>
      <x:c r="K101" s="11" t="n">
        <x:v>11.5191</x:v>
      </x:c>
      <x:c r="L101" s="11" t="str">
        <x:v>MPa</x:v>
      </x:c>
      <x:c r="M101" s="11" t="n">
        <x:v>10.3</x:v>
      </x:c>
      <x:c r="N101" s="11" t="n">
        <x:v>15.2</x:v>
      </x:c>
      <x:c r="O101" s="11" t="str">
        <x:v>FALSE</x:v>
      </x:c>
      <x:c r="P101" s="11" t="str">
        <x:v>SYNTHETIC</x:v>
      </x:c>
      <x:c r="Q101" s="11" t="str">
        <x:v>TRUE</x:v>
      </x:c>
      <x:c r="R101" s="11" t="str">
        <x:v>NOT_EXECUTED</x:v>
      </x:c>
      <x:c r="S101" s="11" t="str">
        <x:v>NOT_PROMOTED</x:v>
      </x:c>
      <x:c r="T101" s="12" t="str">
        <x:v>OPEN</x:v>
      </x:c>
    </x:row>
    <x:row r="102" ht="15" hidden="0" customHeight="1">
      <x:c r="A102" s="11" t="str">
        <x:v>SYN-G-B7-000101</x:v>
      </x:c>
      <x:c r="B102" s="11" t="str">
        <x:v>PRED-G-B7-000011</x:v>
      </x:c>
      <x:c r="C102" s="12" t="str">
        <x:v>MODEL-G-B7-000003</x:v>
      </x:c>
      <x:c r="D102" s="11" t="str">
        <x:v>TESTACT-G-B4-000006</x:v>
      </x:c>
      <x:c r="E102" s="11" t="str">
        <x:v>CFG-B001-AERROW-FC002-16-T700-PP-SHP-REV1</x:v>
      </x:c>
      <x:c r="F102" s="11" t="n">
        <x:v>1</x:v>
      </x:c>
      <x:c r="G102" s="11" t="str">
        <x:v>triangular(lower, upper, nominal)</x:v>
      </x:c>
      <x:c r="H102" s="11" t="str">
        <x:v>TRIANGULAR_BOUNDED</x:v>
      </x:c>
      <x:c r="I102" s="11" t="n">
        <x:v>20260914</x:v>
      </x:c>
      <x:c r="J102" s="11" t="str">
        <x:v>Core engineering shear strain at 0.25 MPa</x:v>
      </x:c>
      <x:c r="K102" s="11" t="n">
        <x:v>2.10848</x:v>
      </x:c>
      <x:c r="L102" s="11" t="str">
        <x:v>percent</x:v>
      </x:c>
      <x:c r="M102" s="11" t="n">
        <x:v>1.64474</x:v>
      </x:c>
      <x:c r="N102" s="11" t="n">
        <x:v>2.42718</x:v>
      </x:c>
      <x:c r="O102" s="11" t="str">
        <x:v>FALSE</x:v>
      </x:c>
      <x:c r="P102" s="11" t="str">
        <x:v>SYNTHETIC</x:v>
      </x:c>
      <x:c r="Q102" s="11" t="str">
        <x:v>TRUE</x:v>
      </x:c>
      <x:c r="R102" s="11" t="str">
        <x:v>NOT_EXECUTED</x:v>
      </x:c>
      <x:c r="S102" s="11" t="str">
        <x:v>NOT_PROMOTED</x:v>
      </x:c>
      <x:c r="T102" s="12" t="str">
        <x:v>OPEN</x:v>
      </x:c>
    </x:row>
    <x:row r="103" ht="15" hidden="0" customHeight="1">
      <x:c r="A103" s="11" t="str">
        <x:v>SYN-G-B7-000102</x:v>
      </x:c>
      <x:c r="B103" s="11" t="str">
        <x:v>PRED-G-B7-000011</x:v>
      </x:c>
      <x:c r="C103" s="12" t="str">
        <x:v>MODEL-G-B7-000003</x:v>
      </x:c>
      <x:c r="D103" s="11" t="str">
        <x:v>TESTACT-G-B4-000006</x:v>
      </x:c>
      <x:c r="E103" s="11" t="str">
        <x:v>CFG-B001-AERROW-FC002-16-T700-PP-SHP-REV1</x:v>
      </x:c>
      <x:c r="F103" s="11" t="n">
        <x:v>2</x:v>
      </x:c>
      <x:c r="G103" s="11" t="str">
        <x:v>triangular(lower, upper, nominal)</x:v>
      </x:c>
      <x:c r="H103" s="11" t="str">
        <x:v>TRIANGULAR_BOUNDED</x:v>
      </x:c>
      <x:c r="I103" s="11" t="n">
        <x:v>20260914</x:v>
      </x:c>
      <x:c r="J103" s="11" t="str">
        <x:v>Core engineering shear strain at 0.25 MPa</x:v>
      </x:c>
      <x:c r="K103" s="11" t="n">
        <x:v>1.76355</x:v>
      </x:c>
      <x:c r="L103" s="11" t="str">
        <x:v>percent</x:v>
      </x:c>
      <x:c r="M103" s="11" t="n">
        <x:v>1.64474</x:v>
      </x:c>
      <x:c r="N103" s="11" t="n">
        <x:v>2.42718</x:v>
      </x:c>
      <x:c r="O103" s="11" t="str">
        <x:v>FALSE</x:v>
      </x:c>
      <x:c r="P103" s="11" t="str">
        <x:v>SYNTHETIC</x:v>
      </x:c>
      <x:c r="Q103" s="11" t="str">
        <x:v>TRUE</x:v>
      </x:c>
      <x:c r="R103" s="11" t="str">
        <x:v>NOT_EXECUTED</x:v>
      </x:c>
      <x:c r="S103" s="11" t="str">
        <x:v>NOT_PROMOTED</x:v>
      </x:c>
      <x:c r="T103" s="12" t="str">
        <x:v>OPEN</x:v>
      </x:c>
    </x:row>
    <x:row r="104" ht="15" hidden="0" customHeight="1">
      <x:c r="A104" s="11" t="str">
        <x:v>SYN-G-B7-000103</x:v>
      </x:c>
      <x:c r="B104" s="11" t="str">
        <x:v>PRED-G-B7-000011</x:v>
      </x:c>
      <x:c r="C104" s="12" t="str">
        <x:v>MODEL-G-B7-000003</x:v>
      </x:c>
      <x:c r="D104" s="11" t="str">
        <x:v>TESTACT-G-B4-000006</x:v>
      </x:c>
      <x:c r="E104" s="11" t="str">
        <x:v>CFG-B001-AERROW-FC002-16-T700-PP-SHP-REV1</x:v>
      </x:c>
      <x:c r="F104" s="11" t="n">
        <x:v>3</x:v>
      </x:c>
      <x:c r="G104" s="11" t="str">
        <x:v>triangular(lower, upper, nominal)</x:v>
      </x:c>
      <x:c r="H104" s="11" t="str">
        <x:v>TRIANGULAR_BOUNDED</x:v>
      </x:c>
      <x:c r="I104" s="11" t="n">
        <x:v>20260914</x:v>
      </x:c>
      <x:c r="J104" s="11" t="str">
        <x:v>Core engineering shear strain at 0.25 MPa</x:v>
      </x:c>
      <x:c r="K104" s="11" t="n">
        <x:v>1.92903</x:v>
      </x:c>
      <x:c r="L104" s="11" t="str">
        <x:v>percent</x:v>
      </x:c>
      <x:c r="M104" s="11" t="n">
        <x:v>1.64474</x:v>
      </x:c>
      <x:c r="N104" s="11" t="n">
        <x:v>2.42718</x:v>
      </x:c>
      <x:c r="O104" s="11" t="str">
        <x:v>FALSE</x:v>
      </x:c>
      <x:c r="P104" s="11" t="str">
        <x:v>SYNTHETIC</x:v>
      </x:c>
      <x:c r="Q104" s="11" t="str">
        <x:v>TRUE</x:v>
      </x:c>
      <x:c r="R104" s="11" t="str">
        <x:v>NOT_EXECUTED</x:v>
      </x:c>
      <x:c r="S104" s="11" t="str">
        <x:v>NOT_PROMOTED</x:v>
      </x:c>
      <x:c r="T104" s="12" t="str">
        <x:v>OPEN</x:v>
      </x:c>
    </x:row>
    <x:row r="105" ht="15" hidden="0" customHeight="1">
      <x:c r="A105" s="11" t="str">
        <x:v>SYN-G-B7-000104</x:v>
      </x:c>
      <x:c r="B105" s="11" t="str">
        <x:v>PRED-G-B7-000011</x:v>
      </x:c>
      <x:c r="C105" s="12" t="str">
        <x:v>MODEL-G-B7-000003</x:v>
      </x:c>
      <x:c r="D105" s="11" t="str">
        <x:v>TESTACT-G-B4-000006</x:v>
      </x:c>
      <x:c r="E105" s="11" t="str">
        <x:v>CFG-B001-AERROW-FC002-16-T700-PP-SHP-REV1</x:v>
      </x:c>
      <x:c r="F105" s="11" t="n">
        <x:v>4</x:v>
      </x:c>
      <x:c r="G105" s="11" t="str">
        <x:v>triangular(lower, upper, nominal)</x:v>
      </x:c>
      <x:c r="H105" s="11" t="str">
        <x:v>TRIANGULAR_BOUNDED</x:v>
      </x:c>
      <x:c r="I105" s="11" t="n">
        <x:v>20260914</x:v>
      </x:c>
      <x:c r="J105" s="11" t="str">
        <x:v>Core engineering shear strain at 0.25 MPa</x:v>
      </x:c>
      <x:c r="K105" s="11" t="n">
        <x:v>2.13041</x:v>
      </x:c>
      <x:c r="L105" s="11" t="str">
        <x:v>percent</x:v>
      </x:c>
      <x:c r="M105" s="11" t="n">
        <x:v>1.64474</x:v>
      </x:c>
      <x:c r="N105" s="11" t="n">
        <x:v>2.42718</x:v>
      </x:c>
      <x:c r="O105" s="11" t="str">
        <x:v>FALSE</x:v>
      </x:c>
      <x:c r="P105" s="11" t="str">
        <x:v>SYNTHETIC</x:v>
      </x:c>
      <x:c r="Q105" s="11" t="str">
        <x:v>TRUE</x:v>
      </x:c>
      <x:c r="R105" s="11" t="str">
        <x:v>NOT_EXECUTED</x:v>
      </x:c>
      <x:c r="S105" s="11" t="str">
        <x:v>NOT_PROMOTED</x:v>
      </x:c>
      <x:c r="T105" s="12" t="str">
        <x:v>OPEN</x:v>
      </x:c>
    </x:row>
    <x:row r="106" ht="15" hidden="0" customHeight="1">
      <x:c r="A106" s="11" t="str">
        <x:v>SYN-G-B7-000105</x:v>
      </x:c>
      <x:c r="B106" s="11" t="str">
        <x:v>PRED-G-B7-000011</x:v>
      </x:c>
      <x:c r="C106" s="12" t="str">
        <x:v>MODEL-G-B7-000003</x:v>
      </x:c>
      <x:c r="D106" s="11" t="str">
        <x:v>TESTACT-G-B4-000006</x:v>
      </x:c>
      <x:c r="E106" s="11" t="str">
        <x:v>CFG-B001-AERROW-FC002-16-T700-PP-SHP-REV1</x:v>
      </x:c>
      <x:c r="F106" s="11" t="n">
        <x:v>5</x:v>
      </x:c>
      <x:c r="G106" s="11" t="str">
        <x:v>triangular(lower, upper, nominal)</x:v>
      </x:c>
      <x:c r="H106" s="11" t="str">
        <x:v>TRIANGULAR_BOUNDED</x:v>
      </x:c>
      <x:c r="I106" s="11" t="n">
        <x:v>20260914</x:v>
      </x:c>
      <x:c r="J106" s="11" t="str">
        <x:v>Core engineering shear strain at 0.25 MPa</x:v>
      </x:c>
      <x:c r="K106" s="11" t="n">
        <x:v>1.94708</x:v>
      </x:c>
      <x:c r="L106" s="11" t="str">
        <x:v>percent</x:v>
      </x:c>
      <x:c r="M106" s="11" t="n">
        <x:v>1.64474</x:v>
      </x:c>
      <x:c r="N106" s="11" t="n">
        <x:v>2.42718</x:v>
      </x:c>
      <x:c r="O106" s="11" t="str">
        <x:v>FALSE</x:v>
      </x:c>
      <x:c r="P106" s="11" t="str">
        <x:v>SYNTHETIC</x:v>
      </x:c>
      <x:c r="Q106" s="11" t="str">
        <x:v>TRUE</x:v>
      </x:c>
      <x:c r="R106" s="11" t="str">
        <x:v>NOT_EXECUTED</x:v>
      </x:c>
      <x:c r="S106" s="11" t="str">
        <x:v>NOT_PROMOTED</x:v>
      </x:c>
      <x:c r="T106" s="12" t="str">
        <x:v>OPEN</x:v>
      </x:c>
    </x:row>
    <x:row r="107" ht="15" hidden="0" customHeight="1">
      <x:c r="A107" s="11" t="str">
        <x:v>SYN-G-B7-000106</x:v>
      </x:c>
      <x:c r="B107" s="11" t="str">
        <x:v>PRED-G-B7-000011</x:v>
      </x:c>
      <x:c r="C107" s="12" t="str">
        <x:v>MODEL-G-B7-000003</x:v>
      </x:c>
      <x:c r="D107" s="11" t="str">
        <x:v>TESTACT-G-B4-000006</x:v>
      </x:c>
      <x:c r="E107" s="11" t="str">
        <x:v>CFG-B001-AERROW-FC002-16-T700-PP-SHP-REV1</x:v>
      </x:c>
      <x:c r="F107" s="11" t="n">
        <x:v>6</x:v>
      </x:c>
      <x:c r="G107" s="11" t="str">
        <x:v>triangular(lower, upper, nominal)</x:v>
      </x:c>
      <x:c r="H107" s="11" t="str">
        <x:v>TRIANGULAR_BOUNDED</x:v>
      </x:c>
      <x:c r="I107" s="11" t="n">
        <x:v>20260914</x:v>
      </x:c>
      <x:c r="J107" s="11" t="str">
        <x:v>Core engineering shear strain at 0.25 MPa</x:v>
      </x:c>
      <x:c r="K107" s="11" t="n">
        <x:v>1.91988</x:v>
      </x:c>
      <x:c r="L107" s="11" t="str">
        <x:v>percent</x:v>
      </x:c>
      <x:c r="M107" s="11" t="n">
        <x:v>1.64474</x:v>
      </x:c>
      <x:c r="N107" s="11" t="n">
        <x:v>2.42718</x:v>
      </x:c>
      <x:c r="O107" s="11" t="str">
        <x:v>FALSE</x:v>
      </x:c>
      <x:c r="P107" s="11" t="str">
        <x:v>SYNTHETIC</x:v>
      </x:c>
      <x:c r="Q107" s="11" t="str">
        <x:v>TRUE</x:v>
      </x:c>
      <x:c r="R107" s="11" t="str">
        <x:v>NOT_EXECUTED</x:v>
      </x:c>
      <x:c r="S107" s="11" t="str">
        <x:v>NOT_PROMOTED</x:v>
      </x:c>
      <x:c r="T107" s="12" t="str">
        <x:v>OPEN</x:v>
      </x:c>
    </x:row>
    <x:row r="108" ht="15" hidden="0" customHeight="1">
      <x:c r="A108" s="11" t="str">
        <x:v>SYN-G-B7-000107</x:v>
      </x:c>
      <x:c r="B108" s="11" t="str">
        <x:v>PRED-G-B7-000011</x:v>
      </x:c>
      <x:c r="C108" s="12" t="str">
        <x:v>MODEL-G-B7-000003</x:v>
      </x:c>
      <x:c r="D108" s="11" t="str">
        <x:v>TESTACT-G-B4-000006</x:v>
      </x:c>
      <x:c r="E108" s="11" t="str">
        <x:v>CFG-B001-AERROW-FC002-16-T700-PP-SHP-REV1</x:v>
      </x:c>
      <x:c r="F108" s="11" t="n">
        <x:v>7</x:v>
      </x:c>
      <x:c r="G108" s="11" t="str">
        <x:v>triangular(lower, upper, nominal)</x:v>
      </x:c>
      <x:c r="H108" s="11" t="str">
        <x:v>TRIANGULAR_BOUNDED</x:v>
      </x:c>
      <x:c r="I108" s="11" t="n">
        <x:v>20260914</x:v>
      </x:c>
      <x:c r="J108" s="11" t="str">
        <x:v>Core engineering shear strain at 0.25 MPa</x:v>
      </x:c>
      <x:c r="K108" s="11" t="n">
        <x:v>2.11862</x:v>
      </x:c>
      <x:c r="L108" s="11" t="str">
        <x:v>percent</x:v>
      </x:c>
      <x:c r="M108" s="11" t="n">
        <x:v>1.64474</x:v>
      </x:c>
      <x:c r="N108" s="11" t="n">
        <x:v>2.42718</x:v>
      </x:c>
      <x:c r="O108" s="11" t="str">
        <x:v>FALSE</x:v>
      </x:c>
      <x:c r="P108" s="11" t="str">
        <x:v>SYNTHETIC</x:v>
      </x:c>
      <x:c r="Q108" s="11" t="str">
        <x:v>TRUE</x:v>
      </x:c>
      <x:c r="R108" s="11" t="str">
        <x:v>NOT_EXECUTED</x:v>
      </x:c>
      <x:c r="S108" s="11" t="str">
        <x:v>NOT_PROMOTED</x:v>
      </x:c>
      <x:c r="T108" s="12" t="str">
        <x:v>OPEN</x:v>
      </x:c>
    </x:row>
    <x:row r="109" ht="15" hidden="0" customHeight="1">
      <x:c r="A109" s="11" t="str">
        <x:v>SYN-G-B7-000108</x:v>
      </x:c>
      <x:c r="B109" s="11" t="str">
        <x:v>PRED-G-B7-000011</x:v>
      </x:c>
      <x:c r="C109" s="12" t="str">
        <x:v>MODEL-G-B7-000003</x:v>
      </x:c>
      <x:c r="D109" s="11" t="str">
        <x:v>TESTACT-G-B4-000006</x:v>
      </x:c>
      <x:c r="E109" s="11" t="str">
        <x:v>CFG-B001-AERROW-FC002-16-T700-PP-SHP-REV1</x:v>
      </x:c>
      <x:c r="F109" s="11" t="n">
        <x:v>8</x:v>
      </x:c>
      <x:c r="G109" s="11" t="str">
        <x:v>triangular(lower, upper, nominal)</x:v>
      </x:c>
      <x:c r="H109" s="11" t="str">
        <x:v>TRIANGULAR_BOUNDED</x:v>
      </x:c>
      <x:c r="I109" s="11" t="n">
        <x:v>20260914</x:v>
      </x:c>
      <x:c r="J109" s="11" t="str">
        <x:v>Core engineering shear strain at 0.25 MPa</x:v>
      </x:c>
      <x:c r="K109" s="11" t="n">
        <x:v>1.83149</x:v>
      </x:c>
      <x:c r="L109" s="11" t="str">
        <x:v>percent</x:v>
      </x:c>
      <x:c r="M109" s="11" t="n">
        <x:v>1.64474</x:v>
      </x:c>
      <x:c r="N109" s="11" t="n">
        <x:v>2.42718</x:v>
      </x:c>
      <x:c r="O109" s="11" t="str">
        <x:v>FALSE</x:v>
      </x:c>
      <x:c r="P109" s="11" t="str">
        <x:v>SYNTHETIC</x:v>
      </x:c>
      <x:c r="Q109" s="11" t="str">
        <x:v>TRUE</x:v>
      </x:c>
      <x:c r="R109" s="11" t="str">
        <x:v>NOT_EXECUTED</x:v>
      </x:c>
      <x:c r="S109" s="11" t="str">
        <x:v>NOT_PROMOTED</x:v>
      </x:c>
      <x:c r="T109" s="12" t="str">
        <x:v>OPEN</x:v>
      </x:c>
    </x:row>
    <x:row r="110" ht="15" hidden="0" customHeight="1">
      <x:c r="A110" s="11" t="str">
        <x:v>SYN-G-B7-000109</x:v>
      </x:c>
      <x:c r="B110" s="11" t="str">
        <x:v>PRED-G-B7-000011</x:v>
      </x:c>
      <x:c r="C110" s="12" t="str">
        <x:v>MODEL-G-B7-000003</x:v>
      </x:c>
      <x:c r="D110" s="11" t="str">
        <x:v>TESTACT-G-B4-000006</x:v>
      </x:c>
      <x:c r="E110" s="11" t="str">
        <x:v>CFG-B001-AERROW-FC002-16-T700-PP-SHP-REV1</x:v>
      </x:c>
      <x:c r="F110" s="11" t="n">
        <x:v>9</x:v>
      </x:c>
      <x:c r="G110" s="11" t="str">
        <x:v>triangular(lower, upper, nominal)</x:v>
      </x:c>
      <x:c r="H110" s="11" t="str">
        <x:v>TRIANGULAR_BOUNDED</x:v>
      </x:c>
      <x:c r="I110" s="11" t="n">
        <x:v>20260914</x:v>
      </x:c>
      <x:c r="J110" s="11" t="str">
        <x:v>Core engineering shear strain at 0.25 MPa</x:v>
      </x:c>
      <x:c r="K110" s="11" t="n">
        <x:v>1.79371</x:v>
      </x:c>
      <x:c r="L110" s="11" t="str">
        <x:v>percent</x:v>
      </x:c>
      <x:c r="M110" s="11" t="n">
        <x:v>1.64474</x:v>
      </x:c>
      <x:c r="N110" s="11" t="n">
        <x:v>2.42718</x:v>
      </x:c>
      <x:c r="O110" s="11" t="str">
        <x:v>FALSE</x:v>
      </x:c>
      <x:c r="P110" s="11" t="str">
        <x:v>SYNTHETIC</x:v>
      </x:c>
      <x:c r="Q110" s="11" t="str">
        <x:v>TRUE</x:v>
      </x:c>
      <x:c r="R110" s="11" t="str">
        <x:v>NOT_EXECUTED</x:v>
      </x:c>
      <x:c r="S110" s="11" t="str">
        <x:v>NOT_PROMOTED</x:v>
      </x:c>
      <x:c r="T110" s="12" t="str">
        <x:v>OPEN</x:v>
      </x:c>
    </x:row>
    <x:row r="111" ht="15" hidden="0" customHeight="1">
      <x:c r="A111" s="11" t="str">
        <x:v>SYN-G-B7-000110</x:v>
      </x:c>
      <x:c r="B111" s="11" t="str">
        <x:v>PRED-G-B7-000011</x:v>
      </x:c>
      <x:c r="C111" s="12" t="str">
        <x:v>MODEL-G-B7-000003</x:v>
      </x:c>
      <x:c r="D111" s="11" t="str">
        <x:v>TESTACT-G-B4-000006</x:v>
      </x:c>
      <x:c r="E111" s="11" t="str">
        <x:v>CFG-B001-AERROW-FC002-16-T700-PP-SHP-REV1</x:v>
      </x:c>
      <x:c r="F111" s="11" t="n">
        <x:v>10</x:v>
      </x:c>
      <x:c r="G111" s="11" t="str">
        <x:v>triangular(lower, upper, nominal)</x:v>
      </x:c>
      <x:c r="H111" s="11" t="str">
        <x:v>TRIANGULAR_BOUNDED</x:v>
      </x:c>
      <x:c r="I111" s="11" t="n">
        <x:v>20260914</x:v>
      </x:c>
      <x:c r="J111" s="11" t="str">
        <x:v>Core engineering shear strain at 0.25 MPa</x:v>
      </x:c>
      <x:c r="K111" s="11" t="n">
        <x:v>1.75782</x:v>
      </x:c>
      <x:c r="L111" s="11" t="str">
        <x:v>percent</x:v>
      </x:c>
      <x:c r="M111" s="11" t="n">
        <x:v>1.64474</x:v>
      </x:c>
      <x:c r="N111" s="11" t="n">
        <x:v>2.42718</x:v>
      </x:c>
      <x:c r="O111" s="11" t="str">
        <x:v>FALSE</x:v>
      </x:c>
      <x:c r="P111" s="11" t="str">
        <x:v>SYNTHETIC</x:v>
      </x:c>
      <x:c r="Q111" s="11" t="str">
        <x:v>TRUE</x:v>
      </x:c>
      <x:c r="R111" s="11" t="str">
        <x:v>NOT_EXECUTED</x:v>
      </x:c>
      <x:c r="S111" s="11" t="str">
        <x:v>NOT_PROMOTED</x:v>
      </x:c>
      <x:c r="T111" s="12" t="str">
        <x:v>OPEN</x:v>
      </x:c>
    </x:row>
    <x:row r="112" ht="15" hidden="0" customHeight="1">
      <x:c r="A112" s="11" t="str">
        <x:v>SYN-G-B7-000111</x:v>
      </x:c>
      <x:c r="B112" s="11" t="str">
        <x:v>PRED-G-B7-000012</x:v>
      </x:c>
      <x:c r="C112" s="12" t="str">
        <x:v>MODEL-G-B7-000004</x:v>
      </x:c>
      <x:c r="D112" s="11" t="str">
        <x:v>TESTACT-G-B4-000022</x:v>
      </x:c>
      <x:c r="E112" s="11" t="str">
        <x:v>CFG-B001-AERROW-FC002-16-T700-PP-SHP-REV1</x:v>
      </x:c>
      <x:c r="F112" s="11" t="n">
        <x:v>1</x:v>
      </x:c>
      <x:c r="G112" s="11" t="str">
        <x:v>triangular(lower, upper, nominal)</x:v>
      </x:c>
      <x:c r="H112" s="11" t="str">
        <x:v>TRIANGULAR_BOUNDED</x:v>
      </x:c>
      <x:c r="I112" s="11" t="n">
        <x:v>20260914</x:v>
      </x:c>
      <x:c r="J112" s="11" t="str">
        <x:v>Sandwich bending rigidity per unit width</x:v>
      </x:c>
      <x:c r="K112" s="11" t="n">
        <x:v>1844.1</x:v>
      </x:c>
      <x:c r="L112" s="11" t="str">
        <x:v>N*m per m width</x:v>
      </x:c>
      <x:c r="M112" s="11" t="n">
        <x:v>1084.49</x:v>
      </x:c>
      <x:c r="N112" s="11" t="n">
        <x:v>6496.76</x:v>
      </x:c>
      <x:c r="O112" s="11" t="str">
        <x:v>FALSE</x:v>
      </x:c>
      <x:c r="P112" s="11" t="str">
        <x:v>SYNTHETIC</x:v>
      </x:c>
      <x:c r="Q112" s="11" t="str">
        <x:v>TRUE</x:v>
      </x:c>
      <x:c r="R112" s="11" t="str">
        <x:v>NOT_EXECUTED</x:v>
      </x:c>
      <x:c r="S112" s="11" t="str">
        <x:v>NOT_PROMOTED</x:v>
      </x:c>
      <x:c r="T112" s="12" t="str">
        <x:v>OPEN</x:v>
      </x:c>
    </x:row>
    <x:row r="113" ht="15" hidden="0" customHeight="1">
      <x:c r="A113" s="11" t="str">
        <x:v>SYN-G-B7-000112</x:v>
      </x:c>
      <x:c r="B113" s="11" t="str">
        <x:v>PRED-G-B7-000012</x:v>
      </x:c>
      <x:c r="C113" s="12" t="str">
        <x:v>MODEL-G-B7-000004</x:v>
      </x:c>
      <x:c r="D113" s="11" t="str">
        <x:v>TESTACT-G-B4-000022</x:v>
      </x:c>
      <x:c r="E113" s="11" t="str">
        <x:v>CFG-B001-AERROW-FC002-16-T700-PP-SHP-REV1</x:v>
      </x:c>
      <x:c r="F113" s="11" t="n">
        <x:v>2</x:v>
      </x:c>
      <x:c r="G113" s="11" t="str">
        <x:v>triangular(lower, upper, nominal)</x:v>
      </x:c>
      <x:c r="H113" s="11" t="str">
        <x:v>TRIANGULAR_BOUNDED</x:v>
      </x:c>
      <x:c r="I113" s="11" t="n">
        <x:v>20260914</x:v>
      </x:c>
      <x:c r="J113" s="11" t="str">
        <x:v>Sandwich bending rigidity per unit width</x:v>
      </x:c>
      <x:c r="K113" s="11" t="n">
        <x:v>2794.03</x:v>
      </x:c>
      <x:c r="L113" s="11" t="str">
        <x:v>N*m per m width</x:v>
      </x:c>
      <x:c r="M113" s="11" t="n">
        <x:v>1084.49</x:v>
      </x:c>
      <x:c r="N113" s="11" t="n">
        <x:v>6496.76</x:v>
      </x:c>
      <x:c r="O113" s="11" t="str">
        <x:v>FALSE</x:v>
      </x:c>
      <x:c r="P113" s="11" t="str">
        <x:v>SYNTHETIC</x:v>
      </x:c>
      <x:c r="Q113" s="11" t="str">
        <x:v>TRUE</x:v>
      </x:c>
      <x:c r="R113" s="11" t="str">
        <x:v>NOT_EXECUTED</x:v>
      </x:c>
      <x:c r="S113" s="11" t="str">
        <x:v>NOT_PROMOTED</x:v>
      </x:c>
      <x:c r="T113" s="12" t="str">
        <x:v>OPEN</x:v>
      </x:c>
    </x:row>
    <x:row r="114" ht="15" hidden="0" customHeight="1">
      <x:c r="A114" s="11" t="str">
        <x:v>SYN-G-B7-000113</x:v>
      </x:c>
      <x:c r="B114" s="11" t="str">
        <x:v>PRED-G-B7-000012</x:v>
      </x:c>
      <x:c r="C114" s="12" t="str">
        <x:v>MODEL-G-B7-000004</x:v>
      </x:c>
      <x:c r="D114" s="11" t="str">
        <x:v>TESTACT-G-B4-000022</x:v>
      </x:c>
      <x:c r="E114" s="11" t="str">
        <x:v>CFG-B001-AERROW-FC002-16-T700-PP-SHP-REV1</x:v>
      </x:c>
      <x:c r="F114" s="11" t="n">
        <x:v>3</x:v>
      </x:c>
      <x:c r="G114" s="11" t="str">
        <x:v>triangular(lower, upper, nominal)</x:v>
      </x:c>
      <x:c r="H114" s="11" t="str">
        <x:v>TRIANGULAR_BOUNDED</x:v>
      </x:c>
      <x:c r="I114" s="11" t="n">
        <x:v>20260914</x:v>
      </x:c>
      <x:c r="J114" s="11" t="str">
        <x:v>Sandwich bending rigidity per unit width</x:v>
      </x:c>
      <x:c r="K114" s="11" t="n">
        <x:v>3720.39</x:v>
      </x:c>
      <x:c r="L114" s="11" t="str">
        <x:v>N*m per m width</x:v>
      </x:c>
      <x:c r="M114" s="11" t="n">
        <x:v>1084.49</x:v>
      </x:c>
      <x:c r="N114" s="11" t="n">
        <x:v>6496.76</x:v>
      </x:c>
      <x:c r="O114" s="11" t="str">
        <x:v>FALSE</x:v>
      </x:c>
      <x:c r="P114" s="11" t="str">
        <x:v>SYNTHETIC</x:v>
      </x:c>
      <x:c r="Q114" s="11" t="str">
        <x:v>TRUE</x:v>
      </x:c>
      <x:c r="R114" s="11" t="str">
        <x:v>NOT_EXECUTED</x:v>
      </x:c>
      <x:c r="S114" s="11" t="str">
        <x:v>NOT_PROMOTED</x:v>
      </x:c>
      <x:c r="T114" s="12" t="str">
        <x:v>OPEN</x:v>
      </x:c>
    </x:row>
    <x:row r="115" ht="15" hidden="0" customHeight="1">
      <x:c r="A115" s="11" t="str">
        <x:v>SYN-G-B7-000114</x:v>
      </x:c>
      <x:c r="B115" s="11" t="str">
        <x:v>PRED-G-B7-000012</x:v>
      </x:c>
      <x:c r="C115" s="12" t="str">
        <x:v>MODEL-G-B7-000004</x:v>
      </x:c>
      <x:c r="D115" s="11" t="str">
        <x:v>TESTACT-G-B4-000022</x:v>
      </x:c>
      <x:c r="E115" s="11" t="str">
        <x:v>CFG-B001-AERROW-FC002-16-T700-PP-SHP-REV1</x:v>
      </x:c>
      <x:c r="F115" s="11" t="n">
        <x:v>4</x:v>
      </x:c>
      <x:c r="G115" s="11" t="str">
        <x:v>triangular(lower, upper, nominal)</x:v>
      </x:c>
      <x:c r="H115" s="11" t="str">
        <x:v>TRIANGULAR_BOUNDED</x:v>
      </x:c>
      <x:c r="I115" s="11" t="n">
        <x:v>20260914</x:v>
      </x:c>
      <x:c r="J115" s="11" t="str">
        <x:v>Sandwich bending rigidity per unit width</x:v>
      </x:c>
      <x:c r="K115" s="11" t="n">
        <x:v>1668.61</x:v>
      </x:c>
      <x:c r="L115" s="11" t="str">
        <x:v>N*m per m width</x:v>
      </x:c>
      <x:c r="M115" s="11" t="n">
        <x:v>1084.49</x:v>
      </x:c>
      <x:c r="N115" s="11" t="n">
        <x:v>6496.76</x:v>
      </x:c>
      <x:c r="O115" s="11" t="str">
        <x:v>FALSE</x:v>
      </x:c>
      <x:c r="P115" s="11" t="str">
        <x:v>SYNTHETIC</x:v>
      </x:c>
      <x:c r="Q115" s="11" t="str">
        <x:v>TRUE</x:v>
      </x:c>
      <x:c r="R115" s="11" t="str">
        <x:v>NOT_EXECUTED</x:v>
      </x:c>
      <x:c r="S115" s="11" t="str">
        <x:v>NOT_PROMOTED</x:v>
      </x:c>
      <x:c r="T115" s="12" t="str">
        <x:v>OPEN</x:v>
      </x:c>
    </x:row>
    <x:row r="116" ht="15" hidden="0" customHeight="1">
      <x:c r="A116" s="11" t="str">
        <x:v>SYN-G-B7-000115</x:v>
      </x:c>
      <x:c r="B116" s="11" t="str">
        <x:v>PRED-G-B7-000012</x:v>
      </x:c>
      <x:c r="C116" s="12" t="str">
        <x:v>MODEL-G-B7-000004</x:v>
      </x:c>
      <x:c r="D116" s="11" t="str">
        <x:v>TESTACT-G-B4-000022</x:v>
      </x:c>
      <x:c r="E116" s="11" t="str">
        <x:v>CFG-B001-AERROW-FC002-16-T700-PP-SHP-REV1</x:v>
      </x:c>
      <x:c r="F116" s="11" t="n">
        <x:v>5</x:v>
      </x:c>
      <x:c r="G116" s="11" t="str">
        <x:v>triangular(lower, upper, nominal)</x:v>
      </x:c>
      <x:c r="H116" s="11" t="str">
        <x:v>TRIANGULAR_BOUNDED</x:v>
      </x:c>
      <x:c r="I116" s="11" t="n">
        <x:v>20260914</x:v>
      </x:c>
      <x:c r="J116" s="11" t="str">
        <x:v>Sandwich bending rigidity per unit width</x:v>
      </x:c>
      <x:c r="K116" s="11" t="n">
        <x:v>3352.46</x:v>
      </x:c>
      <x:c r="L116" s="11" t="str">
        <x:v>N*m per m width</x:v>
      </x:c>
      <x:c r="M116" s="11" t="n">
        <x:v>1084.49</x:v>
      </x:c>
      <x:c r="N116" s="11" t="n">
        <x:v>6496.76</x:v>
      </x:c>
      <x:c r="O116" s="11" t="str">
        <x:v>FALSE</x:v>
      </x:c>
      <x:c r="P116" s="11" t="str">
        <x:v>SYNTHETIC</x:v>
      </x:c>
      <x:c r="Q116" s="11" t="str">
        <x:v>TRUE</x:v>
      </x:c>
      <x:c r="R116" s="11" t="str">
        <x:v>NOT_EXECUTED</x:v>
      </x:c>
      <x:c r="S116" s="11" t="str">
        <x:v>NOT_PROMOTED</x:v>
      </x:c>
      <x:c r="T116" s="12" t="str">
        <x:v>OPEN</x:v>
      </x:c>
    </x:row>
    <x:row r="117" ht="15" hidden="0" customHeight="1">
      <x:c r="A117" s="11" t="str">
        <x:v>SYN-G-B7-000116</x:v>
      </x:c>
      <x:c r="B117" s="11" t="str">
        <x:v>PRED-G-B7-000012</x:v>
      </x:c>
      <x:c r="C117" s="12" t="str">
        <x:v>MODEL-G-B7-000004</x:v>
      </x:c>
      <x:c r="D117" s="11" t="str">
        <x:v>TESTACT-G-B4-000022</x:v>
      </x:c>
      <x:c r="E117" s="11" t="str">
        <x:v>CFG-B001-AERROW-FC002-16-T700-PP-SHP-REV1</x:v>
      </x:c>
      <x:c r="F117" s="11" t="n">
        <x:v>6</x:v>
      </x:c>
      <x:c r="G117" s="11" t="str">
        <x:v>triangular(lower, upper, nominal)</x:v>
      </x:c>
      <x:c r="H117" s="11" t="str">
        <x:v>TRIANGULAR_BOUNDED</x:v>
      </x:c>
      <x:c r="I117" s="11" t="n">
        <x:v>20260914</x:v>
      </x:c>
      <x:c r="J117" s="11" t="str">
        <x:v>Sandwich bending rigidity per unit width</x:v>
      </x:c>
      <x:c r="K117" s="11" t="n">
        <x:v>3297.76</x:v>
      </x:c>
      <x:c r="L117" s="11" t="str">
        <x:v>N*m per m width</x:v>
      </x:c>
      <x:c r="M117" s="11" t="n">
        <x:v>1084.49</x:v>
      </x:c>
      <x:c r="N117" s="11" t="n">
        <x:v>6496.76</x:v>
      </x:c>
      <x:c r="O117" s="11" t="str">
        <x:v>FALSE</x:v>
      </x:c>
      <x:c r="P117" s="11" t="str">
        <x:v>SYNTHETIC</x:v>
      </x:c>
      <x:c r="Q117" s="11" t="str">
        <x:v>TRUE</x:v>
      </x:c>
      <x:c r="R117" s="11" t="str">
        <x:v>NOT_EXECUTED</x:v>
      </x:c>
      <x:c r="S117" s="11" t="str">
        <x:v>NOT_PROMOTED</x:v>
      </x:c>
      <x:c r="T117" s="12" t="str">
        <x:v>OPEN</x:v>
      </x:c>
    </x:row>
    <x:row r="118" ht="15" hidden="0" customHeight="1">
      <x:c r="A118" s="11" t="str">
        <x:v>SYN-G-B7-000117</x:v>
      </x:c>
      <x:c r="B118" s="11" t="str">
        <x:v>PRED-G-B7-000012</x:v>
      </x:c>
      <x:c r="C118" s="12" t="str">
        <x:v>MODEL-G-B7-000004</x:v>
      </x:c>
      <x:c r="D118" s="11" t="str">
        <x:v>TESTACT-G-B4-000022</x:v>
      </x:c>
      <x:c r="E118" s="11" t="str">
        <x:v>CFG-B001-AERROW-FC002-16-T700-PP-SHP-REV1</x:v>
      </x:c>
      <x:c r="F118" s="11" t="n">
        <x:v>7</x:v>
      </x:c>
      <x:c r="G118" s="11" t="str">
        <x:v>triangular(lower, upper, nominal)</x:v>
      </x:c>
      <x:c r="H118" s="11" t="str">
        <x:v>TRIANGULAR_BOUNDED</x:v>
      </x:c>
      <x:c r="I118" s="11" t="n">
        <x:v>20260914</x:v>
      </x:c>
      <x:c r="J118" s="11" t="str">
        <x:v>Sandwich bending rigidity per unit width</x:v>
      </x:c>
      <x:c r="K118" s="11" t="n">
        <x:v>1974.41</x:v>
      </x:c>
      <x:c r="L118" s="11" t="str">
        <x:v>N*m per m width</x:v>
      </x:c>
      <x:c r="M118" s="11" t="n">
        <x:v>1084.49</x:v>
      </x:c>
      <x:c r="N118" s="11" t="n">
        <x:v>6496.76</x:v>
      </x:c>
      <x:c r="O118" s="11" t="str">
        <x:v>FALSE</x:v>
      </x:c>
      <x:c r="P118" s="11" t="str">
        <x:v>SYNTHETIC</x:v>
      </x:c>
      <x:c r="Q118" s="11" t="str">
        <x:v>TRUE</x:v>
      </x:c>
      <x:c r="R118" s="11" t="str">
        <x:v>NOT_EXECUTED</x:v>
      </x:c>
      <x:c r="S118" s="11" t="str">
        <x:v>NOT_PROMOTED</x:v>
      </x:c>
      <x:c r="T118" s="12" t="str">
        <x:v>OPEN</x:v>
      </x:c>
    </x:row>
    <x:row r="119" ht="15" hidden="0" customHeight="1">
      <x:c r="A119" s="11" t="str">
        <x:v>SYN-G-B7-000118</x:v>
      </x:c>
      <x:c r="B119" s="11" t="str">
        <x:v>PRED-G-B7-000012</x:v>
      </x:c>
      <x:c r="C119" s="12" t="str">
        <x:v>MODEL-G-B7-000004</x:v>
      </x:c>
      <x:c r="D119" s="11" t="str">
        <x:v>TESTACT-G-B4-000022</x:v>
      </x:c>
      <x:c r="E119" s="11" t="str">
        <x:v>CFG-B001-AERROW-FC002-16-T700-PP-SHP-REV1</x:v>
      </x:c>
      <x:c r="F119" s="11" t="n">
        <x:v>8</x:v>
      </x:c>
      <x:c r="G119" s="11" t="str">
        <x:v>triangular(lower, upper, nominal)</x:v>
      </x:c>
      <x:c r="H119" s="11" t="str">
        <x:v>TRIANGULAR_BOUNDED</x:v>
      </x:c>
      <x:c r="I119" s="11" t="n">
        <x:v>20260914</x:v>
      </x:c>
      <x:c r="J119" s="11" t="str">
        <x:v>Sandwich bending rigidity per unit width</x:v>
      </x:c>
      <x:c r="K119" s="11" t="n">
        <x:v>5011.76</x:v>
      </x:c>
      <x:c r="L119" s="11" t="str">
        <x:v>N*m per m width</x:v>
      </x:c>
      <x:c r="M119" s="11" t="n">
        <x:v>1084.49</x:v>
      </x:c>
      <x:c r="N119" s="11" t="n">
        <x:v>6496.76</x:v>
      </x:c>
      <x:c r="O119" s="11" t="str">
        <x:v>FALSE</x:v>
      </x:c>
      <x:c r="P119" s="11" t="str">
        <x:v>SYNTHETIC</x:v>
      </x:c>
      <x:c r="Q119" s="11" t="str">
        <x:v>TRUE</x:v>
      </x:c>
      <x:c r="R119" s="11" t="str">
        <x:v>NOT_EXECUTED</x:v>
      </x:c>
      <x:c r="S119" s="11" t="str">
        <x:v>NOT_PROMOTED</x:v>
      </x:c>
      <x:c r="T119" s="12" t="str">
        <x:v>OPEN</x:v>
      </x:c>
    </x:row>
    <x:row r="120" ht="15" hidden="0" customHeight="1">
      <x:c r="A120" s="11" t="str">
        <x:v>SYN-G-B7-000119</x:v>
      </x:c>
      <x:c r="B120" s="11" t="str">
        <x:v>PRED-G-B7-000012</x:v>
      </x:c>
      <x:c r="C120" s="12" t="str">
        <x:v>MODEL-G-B7-000004</x:v>
      </x:c>
      <x:c r="D120" s="11" t="str">
        <x:v>TESTACT-G-B4-000022</x:v>
      </x:c>
      <x:c r="E120" s="11" t="str">
        <x:v>CFG-B001-AERROW-FC002-16-T700-PP-SHP-REV1</x:v>
      </x:c>
      <x:c r="F120" s="11" t="n">
        <x:v>9</x:v>
      </x:c>
      <x:c r="G120" s="11" t="str">
        <x:v>triangular(lower, upper, nominal)</x:v>
      </x:c>
      <x:c r="H120" s="11" t="str">
        <x:v>TRIANGULAR_BOUNDED</x:v>
      </x:c>
      <x:c r="I120" s="11" t="n">
        <x:v>20260914</x:v>
      </x:c>
      <x:c r="J120" s="11" t="str">
        <x:v>Sandwich bending rigidity per unit width</x:v>
      </x:c>
      <x:c r="K120" s="11" t="n">
        <x:v>2485.96</x:v>
      </x:c>
      <x:c r="L120" s="11" t="str">
        <x:v>N*m per m width</x:v>
      </x:c>
      <x:c r="M120" s="11" t="n">
        <x:v>1084.49</x:v>
      </x:c>
      <x:c r="N120" s="11" t="n">
        <x:v>6496.76</x:v>
      </x:c>
      <x:c r="O120" s="11" t="str">
        <x:v>FALSE</x:v>
      </x:c>
      <x:c r="P120" s="11" t="str">
        <x:v>SYNTHETIC</x:v>
      </x:c>
      <x:c r="Q120" s="11" t="str">
        <x:v>TRUE</x:v>
      </x:c>
      <x:c r="R120" s="11" t="str">
        <x:v>NOT_EXECUTED</x:v>
      </x:c>
      <x:c r="S120" s="11" t="str">
        <x:v>NOT_PROMOTED</x:v>
      </x:c>
      <x:c r="T120" s="12" t="str">
        <x:v>OPEN</x:v>
      </x:c>
    </x:row>
    <x:row r="121" ht="15" hidden="0" customHeight="1">
      <x:c r="A121" s="11" t="str">
        <x:v>SYN-G-B7-000120</x:v>
      </x:c>
      <x:c r="B121" s="11" t="str">
        <x:v>PRED-G-B7-000012</x:v>
      </x:c>
      <x:c r="C121" s="12" t="str">
        <x:v>MODEL-G-B7-000004</x:v>
      </x:c>
      <x:c r="D121" s="11" t="str">
        <x:v>TESTACT-G-B4-000022</x:v>
      </x:c>
      <x:c r="E121" s="11" t="str">
        <x:v>CFG-B001-AERROW-FC002-16-T700-PP-SHP-REV1</x:v>
      </x:c>
      <x:c r="F121" s="11" t="n">
        <x:v>10</x:v>
      </x:c>
      <x:c r="G121" s="11" t="str">
        <x:v>triangular(lower, upper, nominal)</x:v>
      </x:c>
      <x:c r="H121" s="11" t="str">
        <x:v>TRIANGULAR_BOUNDED</x:v>
      </x:c>
      <x:c r="I121" s="11" t="n">
        <x:v>20260914</x:v>
      </x:c>
      <x:c r="J121" s="11" t="str">
        <x:v>Sandwich bending rigidity per unit width</x:v>
      </x:c>
      <x:c r="K121" s="11" t="n">
        <x:v>3529.53</x:v>
      </x:c>
      <x:c r="L121" s="11" t="str">
        <x:v>N*m per m width</x:v>
      </x:c>
      <x:c r="M121" s="11" t="n">
        <x:v>1084.49</x:v>
      </x:c>
      <x:c r="N121" s="11" t="n">
        <x:v>6496.76</x:v>
      </x:c>
      <x:c r="O121" s="11" t="str">
        <x:v>FALSE</x:v>
      </x:c>
      <x:c r="P121" s="11" t="str">
        <x:v>SYNTHETIC</x:v>
      </x:c>
      <x:c r="Q121" s="11" t="str">
        <x:v>TRUE</x:v>
      </x:c>
      <x:c r="R121" s="11" t="str">
        <x:v>NOT_EXECUTED</x:v>
      </x:c>
      <x:c r="S121" s="11" t="str">
        <x:v>NOT_PROMOTED</x:v>
      </x:c>
      <x:c r="T121" s="12" t="str">
        <x:v>OPEN</x:v>
      </x:c>
    </x:row>
    <x:row r="122" ht="15" hidden="0" customHeight="1">
      <x:c r="A122" s="11" t="str">
        <x:v>SYN-G-B7-000121</x:v>
      </x:c>
      <x:c r="B122" s="11" t="str">
        <x:v>PRED-G-B7-000013</x:v>
      </x:c>
      <x:c r="C122" s="12" t="str">
        <x:v>MODEL-G-B7-000004</x:v>
      </x:c>
      <x:c r="D122" s="11" t="str">
        <x:v>TESTACT-G-B4-000022</x:v>
      </x:c>
      <x:c r="E122" s="11" t="str">
        <x:v>CFG-B001-AERROW-FC002-16-T700-PP-SHP-REV1</x:v>
      </x:c>
      <x:c r="F122" s="11" t="n">
        <x:v>1</x:v>
      </x:c>
      <x:c r="G122" s="11" t="str">
        <x:v>triangular(lower, upper, nominal)</x:v>
      </x:c>
      <x:c r="H122" s="11" t="str">
        <x:v>TRIANGULAR_BOUNDED</x:v>
      </x:c>
      <x:c r="I122" s="11" t="n">
        <x:v>20260914</x:v>
      </x:c>
      <x:c r="J122" s="11" t="str">
        <x:v>Virtual sandwich beam stiffness</x:v>
      </x:c>
      <x:c r="K122" s="11" t="n">
        <x:v>72.5063</x:v>
      </x:c>
      <x:c r="L122" s="11" t="str">
        <x:v>N/mm</x:v>
      </x:c>
      <x:c r="M122" s="11" t="n">
        <x:v>48.9787</x:v>
      </x:c>
      <x:c r="N122" s="11" t="n">
        <x:v>122.226</x:v>
      </x:c>
      <x:c r="O122" s="11" t="str">
        <x:v>FALSE</x:v>
      </x:c>
      <x:c r="P122" s="11" t="str">
        <x:v>SYNTHETIC</x:v>
      </x:c>
      <x:c r="Q122" s="11" t="str">
        <x:v>TRUE</x:v>
      </x:c>
      <x:c r="R122" s="11" t="str">
        <x:v>NOT_EXECUTED</x:v>
      </x:c>
      <x:c r="S122" s="11" t="str">
        <x:v>NOT_PROMOTED</x:v>
      </x:c>
      <x:c r="T122" s="12" t="str">
        <x:v>OPEN</x:v>
      </x:c>
    </x:row>
    <x:row r="123" ht="15" hidden="0" customHeight="1">
      <x:c r="A123" s="11" t="str">
        <x:v>SYN-G-B7-000122</x:v>
      </x:c>
      <x:c r="B123" s="11" t="str">
        <x:v>PRED-G-B7-000013</x:v>
      </x:c>
      <x:c r="C123" s="12" t="str">
        <x:v>MODEL-G-B7-000004</x:v>
      </x:c>
      <x:c r="D123" s="11" t="str">
        <x:v>TESTACT-G-B4-000022</x:v>
      </x:c>
      <x:c r="E123" s="11" t="str">
        <x:v>CFG-B001-AERROW-FC002-16-T700-PP-SHP-REV1</x:v>
      </x:c>
      <x:c r="F123" s="11" t="n">
        <x:v>2</x:v>
      </x:c>
      <x:c r="G123" s="11" t="str">
        <x:v>triangular(lower, upper, nominal)</x:v>
      </x:c>
      <x:c r="H123" s="11" t="str">
        <x:v>TRIANGULAR_BOUNDED</x:v>
      </x:c>
      <x:c r="I123" s="11" t="n">
        <x:v>20260914</x:v>
      </x:c>
      <x:c r="J123" s="11" t="str">
        <x:v>Virtual sandwich beam stiffness</x:v>
      </x:c>
      <x:c r="K123" s="11" t="n">
        <x:v>87.6652</x:v>
      </x:c>
      <x:c r="L123" s="11" t="str">
        <x:v>N/mm</x:v>
      </x:c>
      <x:c r="M123" s="11" t="n">
        <x:v>48.9787</x:v>
      </x:c>
      <x:c r="N123" s="11" t="n">
        <x:v>122.226</x:v>
      </x:c>
      <x:c r="O123" s="11" t="str">
        <x:v>FALSE</x:v>
      </x:c>
      <x:c r="P123" s="11" t="str">
        <x:v>SYNTHETIC</x:v>
      </x:c>
      <x:c r="Q123" s="11" t="str">
        <x:v>TRUE</x:v>
      </x:c>
      <x:c r="R123" s="11" t="str">
        <x:v>NOT_EXECUTED</x:v>
      </x:c>
      <x:c r="S123" s="11" t="str">
        <x:v>NOT_PROMOTED</x:v>
      </x:c>
      <x:c r="T123" s="12" t="str">
        <x:v>OPEN</x:v>
      </x:c>
    </x:row>
    <x:row r="124" ht="15" hidden="0" customHeight="1">
      <x:c r="A124" s="11" t="str">
        <x:v>SYN-G-B7-000123</x:v>
      </x:c>
      <x:c r="B124" s="11" t="str">
        <x:v>PRED-G-B7-000013</x:v>
      </x:c>
      <x:c r="C124" s="12" t="str">
        <x:v>MODEL-G-B7-000004</x:v>
      </x:c>
      <x:c r="D124" s="11" t="str">
        <x:v>TESTACT-G-B4-000022</x:v>
      </x:c>
      <x:c r="E124" s="11" t="str">
        <x:v>CFG-B001-AERROW-FC002-16-T700-PP-SHP-REV1</x:v>
      </x:c>
      <x:c r="F124" s="11" t="n">
        <x:v>3</x:v>
      </x:c>
      <x:c r="G124" s="11" t="str">
        <x:v>triangular(lower, upper, nominal)</x:v>
      </x:c>
      <x:c r="H124" s="11" t="str">
        <x:v>TRIANGULAR_BOUNDED</x:v>
      </x:c>
      <x:c r="I124" s="11" t="n">
        <x:v>20260914</x:v>
      </x:c>
      <x:c r="J124" s="11" t="str">
        <x:v>Virtual sandwich beam stiffness</x:v>
      </x:c>
      <x:c r="K124" s="11" t="n">
        <x:v>84.3867</x:v>
      </x:c>
      <x:c r="L124" s="11" t="str">
        <x:v>N/mm</x:v>
      </x:c>
      <x:c r="M124" s="11" t="n">
        <x:v>48.9787</x:v>
      </x:c>
      <x:c r="N124" s="11" t="n">
        <x:v>122.226</x:v>
      </x:c>
      <x:c r="O124" s="11" t="str">
        <x:v>FALSE</x:v>
      </x:c>
      <x:c r="P124" s="11" t="str">
        <x:v>SYNTHETIC</x:v>
      </x:c>
      <x:c r="Q124" s="11" t="str">
        <x:v>TRUE</x:v>
      </x:c>
      <x:c r="R124" s="11" t="str">
        <x:v>NOT_EXECUTED</x:v>
      </x:c>
      <x:c r="S124" s="11" t="str">
        <x:v>NOT_PROMOTED</x:v>
      </x:c>
      <x:c r="T124" s="12" t="str">
        <x:v>OPEN</x:v>
      </x:c>
    </x:row>
    <x:row r="125" ht="15" hidden="0" customHeight="1">
      <x:c r="A125" s="11" t="str">
        <x:v>SYN-G-B7-000124</x:v>
      </x:c>
      <x:c r="B125" s="11" t="str">
        <x:v>PRED-G-B7-000013</x:v>
      </x:c>
      <x:c r="C125" s="12" t="str">
        <x:v>MODEL-G-B7-000004</x:v>
      </x:c>
      <x:c r="D125" s="11" t="str">
        <x:v>TESTACT-G-B4-000022</x:v>
      </x:c>
      <x:c r="E125" s="11" t="str">
        <x:v>CFG-B001-AERROW-FC002-16-T700-PP-SHP-REV1</x:v>
      </x:c>
      <x:c r="F125" s="11" t="n">
        <x:v>4</x:v>
      </x:c>
      <x:c r="G125" s="11" t="str">
        <x:v>triangular(lower, upper, nominal)</x:v>
      </x:c>
      <x:c r="H125" s="11" t="str">
        <x:v>TRIANGULAR_BOUNDED</x:v>
      </x:c>
      <x:c r="I125" s="11" t="n">
        <x:v>20260914</x:v>
      </x:c>
      <x:c r="J125" s="11" t="str">
        <x:v>Virtual sandwich beam stiffness</x:v>
      </x:c>
      <x:c r="K125" s="11" t="n">
        <x:v>90.3192</x:v>
      </x:c>
      <x:c r="L125" s="11" t="str">
        <x:v>N/mm</x:v>
      </x:c>
      <x:c r="M125" s="11" t="n">
        <x:v>48.9787</x:v>
      </x:c>
      <x:c r="N125" s="11" t="n">
        <x:v>122.226</x:v>
      </x:c>
      <x:c r="O125" s="11" t="str">
        <x:v>FALSE</x:v>
      </x:c>
      <x:c r="P125" s="11" t="str">
        <x:v>SYNTHETIC</x:v>
      </x:c>
      <x:c r="Q125" s="11" t="str">
        <x:v>TRUE</x:v>
      </x:c>
      <x:c r="R125" s="11" t="str">
        <x:v>NOT_EXECUTED</x:v>
      </x:c>
      <x:c r="S125" s="11" t="str">
        <x:v>NOT_PROMOTED</x:v>
      </x:c>
      <x:c r="T125" s="12" t="str">
        <x:v>OPEN</x:v>
      </x:c>
    </x:row>
    <x:row r="126" ht="15" hidden="0" customHeight="1">
      <x:c r="A126" s="11" t="str">
        <x:v>SYN-G-B7-000125</x:v>
      </x:c>
      <x:c r="B126" s="11" t="str">
        <x:v>PRED-G-B7-000013</x:v>
      </x:c>
      <x:c r="C126" s="12" t="str">
        <x:v>MODEL-G-B7-000004</x:v>
      </x:c>
      <x:c r="D126" s="11" t="str">
        <x:v>TESTACT-G-B4-000022</x:v>
      </x:c>
      <x:c r="E126" s="11" t="str">
        <x:v>CFG-B001-AERROW-FC002-16-T700-PP-SHP-REV1</x:v>
      </x:c>
      <x:c r="F126" s="11" t="n">
        <x:v>5</x:v>
      </x:c>
      <x:c r="G126" s="11" t="str">
        <x:v>triangular(lower, upper, nominal)</x:v>
      </x:c>
      <x:c r="H126" s="11" t="str">
        <x:v>TRIANGULAR_BOUNDED</x:v>
      </x:c>
      <x:c r="I126" s="11" t="n">
        <x:v>20260914</x:v>
      </x:c>
      <x:c r="J126" s="11" t="str">
        <x:v>Virtual sandwich beam stiffness</x:v>
      </x:c>
      <x:c r="K126" s="11" t="n">
        <x:v>104.427</x:v>
      </x:c>
      <x:c r="L126" s="11" t="str">
        <x:v>N/mm</x:v>
      </x:c>
      <x:c r="M126" s="11" t="n">
        <x:v>48.9787</x:v>
      </x:c>
      <x:c r="N126" s="11" t="n">
        <x:v>122.226</x:v>
      </x:c>
      <x:c r="O126" s="11" t="str">
        <x:v>FALSE</x:v>
      </x:c>
      <x:c r="P126" s="11" t="str">
        <x:v>SYNTHETIC</x:v>
      </x:c>
      <x:c r="Q126" s="11" t="str">
        <x:v>TRUE</x:v>
      </x:c>
      <x:c r="R126" s="11" t="str">
        <x:v>NOT_EXECUTED</x:v>
      </x:c>
      <x:c r="S126" s="11" t="str">
        <x:v>NOT_PROMOTED</x:v>
      </x:c>
      <x:c r="T126" s="12" t="str">
        <x:v>OPEN</x:v>
      </x:c>
    </x:row>
    <x:row r="127" ht="15" hidden="0" customHeight="1">
      <x:c r="A127" s="11" t="str">
        <x:v>SYN-G-B7-000126</x:v>
      </x:c>
      <x:c r="B127" s="11" t="str">
        <x:v>PRED-G-B7-000013</x:v>
      </x:c>
      <x:c r="C127" s="12" t="str">
        <x:v>MODEL-G-B7-000004</x:v>
      </x:c>
      <x:c r="D127" s="11" t="str">
        <x:v>TESTACT-G-B4-000022</x:v>
      </x:c>
      <x:c r="E127" s="11" t="str">
        <x:v>CFG-B001-AERROW-FC002-16-T700-PP-SHP-REV1</x:v>
      </x:c>
      <x:c r="F127" s="11" t="n">
        <x:v>6</x:v>
      </x:c>
      <x:c r="G127" s="11" t="str">
        <x:v>triangular(lower, upper, nominal)</x:v>
      </x:c>
      <x:c r="H127" s="11" t="str">
        <x:v>TRIANGULAR_BOUNDED</x:v>
      </x:c>
      <x:c r="I127" s="11" t="n">
        <x:v>20260914</x:v>
      </x:c>
      <x:c r="J127" s="11" t="str">
        <x:v>Virtual sandwich beam stiffness</x:v>
      </x:c>
      <x:c r="K127" s="11" t="n">
        <x:v>63.4728</x:v>
      </x:c>
      <x:c r="L127" s="11" t="str">
        <x:v>N/mm</x:v>
      </x:c>
      <x:c r="M127" s="11" t="n">
        <x:v>48.9787</x:v>
      </x:c>
      <x:c r="N127" s="11" t="n">
        <x:v>122.226</x:v>
      </x:c>
      <x:c r="O127" s="11" t="str">
        <x:v>FALSE</x:v>
      </x:c>
      <x:c r="P127" s="11" t="str">
        <x:v>SYNTHETIC</x:v>
      </x:c>
      <x:c r="Q127" s="11" t="str">
        <x:v>TRUE</x:v>
      </x:c>
      <x:c r="R127" s="11" t="str">
        <x:v>NOT_EXECUTED</x:v>
      </x:c>
      <x:c r="S127" s="11" t="str">
        <x:v>NOT_PROMOTED</x:v>
      </x:c>
      <x:c r="T127" s="12" t="str">
        <x:v>OPEN</x:v>
      </x:c>
    </x:row>
    <x:row r="128" ht="15" hidden="0" customHeight="1">
      <x:c r="A128" s="11" t="str">
        <x:v>SYN-G-B7-000127</x:v>
      </x:c>
      <x:c r="B128" s="11" t="str">
        <x:v>PRED-G-B7-000013</x:v>
      </x:c>
      <x:c r="C128" s="12" t="str">
        <x:v>MODEL-G-B7-000004</x:v>
      </x:c>
      <x:c r="D128" s="11" t="str">
        <x:v>TESTACT-G-B4-000022</x:v>
      </x:c>
      <x:c r="E128" s="11" t="str">
        <x:v>CFG-B001-AERROW-FC002-16-T700-PP-SHP-REV1</x:v>
      </x:c>
      <x:c r="F128" s="11" t="n">
        <x:v>7</x:v>
      </x:c>
      <x:c r="G128" s="11" t="str">
        <x:v>triangular(lower, upper, nominal)</x:v>
      </x:c>
      <x:c r="H128" s="11" t="str">
        <x:v>TRIANGULAR_BOUNDED</x:v>
      </x:c>
      <x:c r="I128" s="11" t="n">
        <x:v>20260914</x:v>
      </x:c>
      <x:c r="J128" s="11" t="str">
        <x:v>Virtual sandwich beam stiffness</x:v>
      </x:c>
      <x:c r="K128" s="11" t="n">
        <x:v>78.4542</x:v>
      </x:c>
      <x:c r="L128" s="11" t="str">
        <x:v>N/mm</x:v>
      </x:c>
      <x:c r="M128" s="11" t="n">
        <x:v>48.9787</x:v>
      </x:c>
      <x:c r="N128" s="11" t="n">
        <x:v>122.226</x:v>
      </x:c>
      <x:c r="O128" s="11" t="str">
        <x:v>FALSE</x:v>
      </x:c>
      <x:c r="P128" s="11" t="str">
        <x:v>SYNTHETIC</x:v>
      </x:c>
      <x:c r="Q128" s="11" t="str">
        <x:v>TRUE</x:v>
      </x:c>
      <x:c r="R128" s="11" t="str">
        <x:v>NOT_EXECUTED</x:v>
      </x:c>
      <x:c r="S128" s="11" t="str">
        <x:v>NOT_PROMOTED</x:v>
      </x:c>
      <x:c r="T128" s="12" t="str">
        <x:v>OPEN</x:v>
      </x:c>
    </x:row>
    <x:row r="129" ht="15" hidden="0" customHeight="1">
      <x:c r="A129" s="11" t="str">
        <x:v>SYN-G-B7-000128</x:v>
      </x:c>
      <x:c r="B129" s="11" t="str">
        <x:v>PRED-G-B7-000013</x:v>
      </x:c>
      <x:c r="C129" s="12" t="str">
        <x:v>MODEL-G-B7-000004</x:v>
      </x:c>
      <x:c r="D129" s="11" t="str">
        <x:v>TESTACT-G-B4-000022</x:v>
      </x:c>
      <x:c r="E129" s="11" t="str">
        <x:v>CFG-B001-AERROW-FC002-16-T700-PP-SHP-REV1</x:v>
      </x:c>
      <x:c r="F129" s="11" t="n">
        <x:v>8</x:v>
      </x:c>
      <x:c r="G129" s="11" t="str">
        <x:v>triangular(lower, upper, nominal)</x:v>
      </x:c>
      <x:c r="H129" s="11" t="str">
        <x:v>TRIANGULAR_BOUNDED</x:v>
      </x:c>
      <x:c r="I129" s="11" t="n">
        <x:v>20260914</x:v>
      </x:c>
      <x:c r="J129" s="11" t="str">
        <x:v>Virtual sandwich beam stiffness</x:v>
      </x:c>
      <x:c r="K129" s="11" t="n">
        <x:v>110.031</x:v>
      </x:c>
      <x:c r="L129" s="11" t="str">
        <x:v>N/mm</x:v>
      </x:c>
      <x:c r="M129" s="11" t="n">
        <x:v>48.9787</x:v>
      </x:c>
      <x:c r="N129" s="11" t="n">
        <x:v>122.226</x:v>
      </x:c>
      <x:c r="O129" s="11" t="str">
        <x:v>FALSE</x:v>
      </x:c>
      <x:c r="P129" s="11" t="str">
        <x:v>SYNTHETIC</x:v>
      </x:c>
      <x:c r="Q129" s="11" t="str">
        <x:v>TRUE</x:v>
      </x:c>
      <x:c r="R129" s="11" t="str">
        <x:v>NOT_EXECUTED</x:v>
      </x:c>
      <x:c r="S129" s="11" t="str">
        <x:v>NOT_PROMOTED</x:v>
      </x:c>
      <x:c r="T129" s="12" t="str">
        <x:v>OPEN</x:v>
      </x:c>
    </x:row>
    <x:row r="130" ht="15" hidden="0" customHeight="1">
      <x:c r="A130" s="11" t="str">
        <x:v>SYN-G-B7-000129</x:v>
      </x:c>
      <x:c r="B130" s="11" t="str">
        <x:v>PRED-G-B7-000013</x:v>
      </x:c>
      <x:c r="C130" s="12" t="str">
        <x:v>MODEL-G-B7-000004</x:v>
      </x:c>
      <x:c r="D130" s="11" t="str">
        <x:v>TESTACT-G-B4-000022</x:v>
      </x:c>
      <x:c r="E130" s="11" t="str">
        <x:v>CFG-B001-AERROW-FC002-16-T700-PP-SHP-REV1</x:v>
      </x:c>
      <x:c r="F130" s="11" t="n">
        <x:v>9</x:v>
      </x:c>
      <x:c r="G130" s="11" t="str">
        <x:v>triangular(lower, upper, nominal)</x:v>
      </x:c>
      <x:c r="H130" s="11" t="str">
        <x:v>TRIANGULAR_BOUNDED</x:v>
      </x:c>
      <x:c r="I130" s="11" t="n">
        <x:v>20260914</x:v>
      </x:c>
      <x:c r="J130" s="11" t="str">
        <x:v>Virtual sandwich beam stiffness</x:v>
      </x:c>
      <x:c r="K130" s="11" t="n">
        <x:v>72.4783</x:v>
      </x:c>
      <x:c r="L130" s="11" t="str">
        <x:v>N/mm</x:v>
      </x:c>
      <x:c r="M130" s="11" t="n">
        <x:v>48.9787</x:v>
      </x:c>
      <x:c r="N130" s="11" t="n">
        <x:v>122.226</x:v>
      </x:c>
      <x:c r="O130" s="11" t="str">
        <x:v>FALSE</x:v>
      </x:c>
      <x:c r="P130" s="11" t="str">
        <x:v>SYNTHETIC</x:v>
      </x:c>
      <x:c r="Q130" s="11" t="str">
        <x:v>TRUE</x:v>
      </x:c>
      <x:c r="R130" s="11" t="str">
        <x:v>NOT_EXECUTED</x:v>
      </x:c>
      <x:c r="S130" s="11" t="str">
        <x:v>NOT_PROMOTED</x:v>
      </x:c>
      <x:c r="T130" s="12" t="str">
        <x:v>OPEN</x:v>
      </x:c>
    </x:row>
    <x:row r="131" ht="15" hidden="0" customHeight="1">
      <x:c r="A131" s="11" t="str">
        <x:v>SYN-G-B7-000130</x:v>
      </x:c>
      <x:c r="B131" s="11" t="str">
        <x:v>PRED-G-B7-000013</x:v>
      </x:c>
      <x:c r="C131" s="12" t="str">
        <x:v>MODEL-G-B7-000004</x:v>
      </x:c>
      <x:c r="D131" s="11" t="str">
        <x:v>TESTACT-G-B4-000022</x:v>
      </x:c>
      <x:c r="E131" s="11" t="str">
        <x:v>CFG-B001-AERROW-FC002-16-T700-PP-SHP-REV1</x:v>
      </x:c>
      <x:c r="F131" s="11" t="n">
        <x:v>10</x:v>
      </x:c>
      <x:c r="G131" s="11" t="str">
        <x:v>triangular(lower, upper, nominal)</x:v>
      </x:c>
      <x:c r="H131" s="11" t="str">
        <x:v>TRIANGULAR_BOUNDED</x:v>
      </x:c>
      <x:c r="I131" s="11" t="n">
        <x:v>20260914</x:v>
      </x:c>
      <x:c r="J131" s="11" t="str">
        <x:v>Virtual sandwich beam stiffness</x:v>
      </x:c>
      <x:c r="K131" s="11" t="n">
        <x:v>68.5665</x:v>
      </x:c>
      <x:c r="L131" s="11" t="str">
        <x:v>N/mm</x:v>
      </x:c>
      <x:c r="M131" s="11" t="n">
        <x:v>48.9787</x:v>
      </x:c>
      <x:c r="N131" s="11" t="n">
        <x:v>122.226</x:v>
      </x:c>
      <x:c r="O131" s="11" t="str">
        <x:v>FALSE</x:v>
      </x:c>
      <x:c r="P131" s="11" t="str">
        <x:v>SYNTHETIC</x:v>
      </x:c>
      <x:c r="Q131" s="11" t="str">
        <x:v>TRUE</x:v>
      </x:c>
      <x:c r="R131" s="11" t="str">
        <x:v>NOT_EXECUTED</x:v>
      </x:c>
      <x:c r="S131" s="11" t="str">
        <x:v>NOT_PROMOTED</x:v>
      </x:c>
      <x:c r="T131" s="12" t="str">
        <x:v>OPEN</x:v>
      </x:c>
    </x:row>
    <x:row r="132" ht="15" hidden="0" customHeight="1">
      <x:c r="A132" s="11" t="str">
        <x:v>SYN-G-B7-000131</x:v>
      </x:c>
      <x:c r="B132" s="11" t="str">
        <x:v>PRED-G-B7-000014</x:v>
      </x:c>
      <x:c r="C132" s="12" t="str">
        <x:v>MODEL-G-B7-000004</x:v>
      </x:c>
      <x:c r="D132" s="11" t="str">
        <x:v>TESTACT-G-B4-000022</x:v>
      </x:c>
      <x:c r="E132" s="11" t="str">
        <x:v>CFG-B001-AERROW-FC002-16-T700-PP-SHP-REV1</x:v>
      </x:c>
      <x:c r="F132" s="11" t="n">
        <x:v>1</x:v>
      </x:c>
      <x:c r="G132" s="11" t="str">
        <x:v>triangular(lower, upper, nominal)</x:v>
      </x:c>
      <x:c r="H132" s="11" t="str">
        <x:v>TRIANGULAR_BOUNDED</x:v>
      </x:c>
      <x:c r="I132" s="11" t="n">
        <x:v>20260914</x:v>
      </x:c>
      <x:c r="J132" s="11" t="str">
        <x:v>Virtual beam center deflection at 100 N</x:v>
      </x:c>
      <x:c r="K132" s="11" t="n">
        <x:v>1.74691</x:v>
      </x:c>
      <x:c r="L132" s="11" t="str">
        <x:v>mm</x:v>
      </x:c>
      <x:c r="M132" s="11" t="n">
        <x:v>0.818158</x:v>
      </x:c>
      <x:c r="N132" s="11" t="n">
        <x:v>2.0417</x:v>
      </x:c>
      <x:c r="O132" s="11" t="str">
        <x:v>FALSE</x:v>
      </x:c>
      <x:c r="P132" s="11" t="str">
        <x:v>SYNTHETIC</x:v>
      </x:c>
      <x:c r="Q132" s="11" t="str">
        <x:v>TRUE</x:v>
      </x:c>
      <x:c r="R132" s="11" t="str">
        <x:v>NOT_EXECUTED</x:v>
      </x:c>
      <x:c r="S132" s="11" t="str">
        <x:v>NOT_PROMOTED</x:v>
      </x:c>
      <x:c r="T132" s="12" t="str">
        <x:v>OPEN</x:v>
      </x:c>
    </x:row>
    <x:row r="133" ht="15" hidden="0" customHeight="1">
      <x:c r="A133" s="11" t="str">
        <x:v>SYN-G-B7-000132</x:v>
      </x:c>
      <x:c r="B133" s="11" t="str">
        <x:v>PRED-G-B7-000014</x:v>
      </x:c>
      <x:c r="C133" s="12" t="str">
        <x:v>MODEL-G-B7-000004</x:v>
      </x:c>
      <x:c r="D133" s="11" t="str">
        <x:v>TESTACT-G-B4-000022</x:v>
      </x:c>
      <x:c r="E133" s="11" t="str">
        <x:v>CFG-B001-AERROW-FC002-16-T700-PP-SHP-REV1</x:v>
      </x:c>
      <x:c r="F133" s="11" t="n">
        <x:v>2</x:v>
      </x:c>
      <x:c r="G133" s="11" t="str">
        <x:v>triangular(lower, upper, nominal)</x:v>
      </x:c>
      <x:c r="H133" s="11" t="str">
        <x:v>TRIANGULAR_BOUNDED</x:v>
      </x:c>
      <x:c r="I133" s="11" t="n">
        <x:v>20260914</x:v>
      </x:c>
      <x:c r="J133" s="11" t="str">
        <x:v>Virtual beam center deflection at 100 N</x:v>
      </x:c>
      <x:c r="K133" s="11" t="n">
        <x:v>1.84335</x:v>
      </x:c>
      <x:c r="L133" s="11" t="str">
        <x:v>mm</x:v>
      </x:c>
      <x:c r="M133" s="11" t="n">
        <x:v>0.818158</x:v>
      </x:c>
      <x:c r="N133" s="11" t="n">
        <x:v>2.0417</x:v>
      </x:c>
      <x:c r="O133" s="11" t="str">
        <x:v>FALSE</x:v>
      </x:c>
      <x:c r="P133" s="11" t="str">
        <x:v>SYNTHETIC</x:v>
      </x:c>
      <x:c r="Q133" s="11" t="str">
        <x:v>TRUE</x:v>
      </x:c>
      <x:c r="R133" s="11" t="str">
        <x:v>NOT_EXECUTED</x:v>
      </x:c>
      <x:c r="S133" s="11" t="str">
        <x:v>NOT_PROMOTED</x:v>
      </x:c>
      <x:c r="T133" s="12" t="str">
        <x:v>OPEN</x:v>
      </x:c>
    </x:row>
    <x:row r="134" ht="15" hidden="0" customHeight="1">
      <x:c r="A134" s="11" t="str">
        <x:v>SYN-G-B7-000133</x:v>
      </x:c>
      <x:c r="B134" s="11" t="str">
        <x:v>PRED-G-B7-000014</x:v>
      </x:c>
      <x:c r="C134" s="12" t="str">
        <x:v>MODEL-G-B7-000004</x:v>
      </x:c>
      <x:c r="D134" s="11" t="str">
        <x:v>TESTACT-G-B4-000022</x:v>
      </x:c>
      <x:c r="E134" s="11" t="str">
        <x:v>CFG-B001-AERROW-FC002-16-T700-PP-SHP-REV1</x:v>
      </x:c>
      <x:c r="F134" s="11" t="n">
        <x:v>3</x:v>
      </x:c>
      <x:c r="G134" s="11" t="str">
        <x:v>triangular(lower, upper, nominal)</x:v>
      </x:c>
      <x:c r="H134" s="11" t="str">
        <x:v>TRIANGULAR_BOUNDED</x:v>
      </x:c>
      <x:c r="I134" s="11" t="n">
        <x:v>20260914</x:v>
      </x:c>
      <x:c r="J134" s="11" t="str">
        <x:v>Virtual beam center deflection at 100 N</x:v>
      </x:c>
      <x:c r="K134" s="11" t="n">
        <x:v>1.27215</x:v>
      </x:c>
      <x:c r="L134" s="11" t="str">
        <x:v>mm</x:v>
      </x:c>
      <x:c r="M134" s="11" t="n">
        <x:v>0.818158</x:v>
      </x:c>
      <x:c r="N134" s="11" t="n">
        <x:v>2.0417</x:v>
      </x:c>
      <x:c r="O134" s="11" t="str">
        <x:v>FALSE</x:v>
      </x:c>
      <x:c r="P134" s="11" t="str">
        <x:v>SYNTHETIC</x:v>
      </x:c>
      <x:c r="Q134" s="11" t="str">
        <x:v>TRUE</x:v>
      </x:c>
      <x:c r="R134" s="11" t="str">
        <x:v>NOT_EXECUTED</x:v>
      </x:c>
      <x:c r="S134" s="11" t="str">
        <x:v>NOT_PROMOTED</x:v>
      </x:c>
      <x:c r="T134" s="12" t="str">
        <x:v>OPEN</x:v>
      </x:c>
    </x:row>
    <x:row r="135" ht="15" hidden="0" customHeight="1">
      <x:c r="A135" s="11" t="str">
        <x:v>SYN-G-B7-000134</x:v>
      </x:c>
      <x:c r="B135" s="11" t="str">
        <x:v>PRED-G-B7-000014</x:v>
      </x:c>
      <x:c r="C135" s="12" t="str">
        <x:v>MODEL-G-B7-000004</x:v>
      </x:c>
      <x:c r="D135" s="11" t="str">
        <x:v>TESTACT-G-B4-000022</x:v>
      </x:c>
      <x:c r="E135" s="11" t="str">
        <x:v>CFG-B001-AERROW-FC002-16-T700-PP-SHP-REV1</x:v>
      </x:c>
      <x:c r="F135" s="11" t="n">
        <x:v>4</x:v>
      </x:c>
      <x:c r="G135" s="11" t="str">
        <x:v>triangular(lower, upper, nominal)</x:v>
      </x:c>
      <x:c r="H135" s="11" t="str">
        <x:v>TRIANGULAR_BOUNDED</x:v>
      </x:c>
      <x:c r="I135" s="11" t="n">
        <x:v>20260914</x:v>
      </x:c>
      <x:c r="J135" s="11" t="str">
        <x:v>Virtual beam center deflection at 100 N</x:v>
      </x:c>
      <x:c r="K135" s="11" t="n">
        <x:v>1.45994</x:v>
      </x:c>
      <x:c r="L135" s="11" t="str">
        <x:v>mm</x:v>
      </x:c>
      <x:c r="M135" s="11" t="n">
        <x:v>0.818158</x:v>
      </x:c>
      <x:c r="N135" s="11" t="n">
        <x:v>2.0417</x:v>
      </x:c>
      <x:c r="O135" s="11" t="str">
        <x:v>FALSE</x:v>
      </x:c>
      <x:c r="P135" s="11" t="str">
        <x:v>SYNTHETIC</x:v>
      </x:c>
      <x:c r="Q135" s="11" t="str">
        <x:v>TRUE</x:v>
      </x:c>
      <x:c r="R135" s="11" t="str">
        <x:v>NOT_EXECUTED</x:v>
      </x:c>
      <x:c r="S135" s="11" t="str">
        <x:v>NOT_PROMOTED</x:v>
      </x:c>
      <x:c r="T135" s="12" t="str">
        <x:v>OPEN</x:v>
      </x:c>
    </x:row>
    <x:row r="136" ht="15" hidden="0" customHeight="1">
      <x:c r="A136" s="11" t="str">
        <x:v>SYN-G-B7-000135</x:v>
      </x:c>
      <x:c r="B136" s="11" t="str">
        <x:v>PRED-G-B7-000014</x:v>
      </x:c>
      <x:c r="C136" s="12" t="str">
        <x:v>MODEL-G-B7-000004</x:v>
      </x:c>
      <x:c r="D136" s="11" t="str">
        <x:v>TESTACT-G-B4-000022</x:v>
      </x:c>
      <x:c r="E136" s="11" t="str">
        <x:v>CFG-B001-AERROW-FC002-16-T700-PP-SHP-REV1</x:v>
      </x:c>
      <x:c r="F136" s="11" t="n">
        <x:v>5</x:v>
      </x:c>
      <x:c r="G136" s="11" t="str">
        <x:v>triangular(lower, upper, nominal)</x:v>
      </x:c>
      <x:c r="H136" s="11" t="str">
        <x:v>TRIANGULAR_BOUNDED</x:v>
      </x:c>
      <x:c r="I136" s="11" t="n">
        <x:v>20260914</x:v>
      </x:c>
      <x:c r="J136" s="11" t="str">
        <x:v>Virtual beam center deflection at 100 N</x:v>
      </x:c>
      <x:c r="K136" s="11" t="n">
        <x:v>1.147</x:v>
      </x:c>
      <x:c r="L136" s="11" t="str">
        <x:v>mm</x:v>
      </x:c>
      <x:c r="M136" s="11" t="n">
        <x:v>0.818158</x:v>
      </x:c>
      <x:c r="N136" s="11" t="n">
        <x:v>2.0417</x:v>
      </x:c>
      <x:c r="O136" s="11" t="str">
        <x:v>FALSE</x:v>
      </x:c>
      <x:c r="P136" s="11" t="str">
        <x:v>SYNTHETIC</x:v>
      </x:c>
      <x:c r="Q136" s="11" t="str">
        <x:v>TRUE</x:v>
      </x:c>
      <x:c r="R136" s="11" t="str">
        <x:v>NOT_EXECUTED</x:v>
      </x:c>
      <x:c r="S136" s="11" t="str">
        <x:v>NOT_PROMOTED</x:v>
      </x:c>
      <x:c r="T136" s="12" t="str">
        <x:v>OPEN</x:v>
      </x:c>
    </x:row>
    <x:row r="137" ht="15" hidden="0" customHeight="1">
      <x:c r="A137" s="11" t="str">
        <x:v>SYN-G-B7-000136</x:v>
      </x:c>
      <x:c r="B137" s="11" t="str">
        <x:v>PRED-G-B7-000014</x:v>
      </x:c>
      <x:c r="C137" s="12" t="str">
        <x:v>MODEL-G-B7-000004</x:v>
      </x:c>
      <x:c r="D137" s="11" t="str">
        <x:v>TESTACT-G-B4-000022</x:v>
      </x:c>
      <x:c r="E137" s="11" t="str">
        <x:v>CFG-B001-AERROW-FC002-16-T700-PP-SHP-REV1</x:v>
      </x:c>
      <x:c r="F137" s="11" t="n">
        <x:v>6</x:v>
      </x:c>
      <x:c r="G137" s="11" t="str">
        <x:v>triangular(lower, upper, nominal)</x:v>
      </x:c>
      <x:c r="H137" s="11" t="str">
        <x:v>TRIANGULAR_BOUNDED</x:v>
      </x:c>
      <x:c r="I137" s="11" t="n">
        <x:v>20260914</x:v>
      </x:c>
      <x:c r="J137" s="11" t="str">
        <x:v>Virtual beam center deflection at 100 N</x:v>
      </x:c>
      <x:c r="K137" s="11" t="n">
        <x:v>1.55914</x:v>
      </x:c>
      <x:c r="L137" s="11" t="str">
        <x:v>mm</x:v>
      </x:c>
      <x:c r="M137" s="11" t="n">
        <x:v>0.818158</x:v>
      </x:c>
      <x:c r="N137" s="11" t="n">
        <x:v>2.0417</x:v>
      </x:c>
      <x:c r="O137" s="11" t="str">
        <x:v>FALSE</x:v>
      </x:c>
      <x:c r="P137" s="11" t="str">
        <x:v>SYNTHETIC</x:v>
      </x:c>
      <x:c r="Q137" s="11" t="str">
        <x:v>TRUE</x:v>
      </x:c>
      <x:c r="R137" s="11" t="str">
        <x:v>NOT_EXECUTED</x:v>
      </x:c>
      <x:c r="S137" s="11" t="str">
        <x:v>NOT_PROMOTED</x:v>
      </x:c>
      <x:c r="T137" s="12" t="str">
        <x:v>OPEN</x:v>
      </x:c>
    </x:row>
    <x:row r="138" ht="15" hidden="0" customHeight="1">
      <x:c r="A138" s="11" t="str">
        <x:v>SYN-G-B7-000137</x:v>
      </x:c>
      <x:c r="B138" s="11" t="str">
        <x:v>PRED-G-B7-000014</x:v>
      </x:c>
      <x:c r="C138" s="12" t="str">
        <x:v>MODEL-G-B7-000004</x:v>
      </x:c>
      <x:c r="D138" s="11" t="str">
        <x:v>TESTACT-G-B4-000022</x:v>
      </x:c>
      <x:c r="E138" s="11" t="str">
        <x:v>CFG-B001-AERROW-FC002-16-T700-PP-SHP-REV1</x:v>
      </x:c>
      <x:c r="F138" s="11" t="n">
        <x:v>7</x:v>
      </x:c>
      <x:c r="G138" s="11" t="str">
        <x:v>triangular(lower, upper, nominal)</x:v>
      </x:c>
      <x:c r="H138" s="11" t="str">
        <x:v>TRIANGULAR_BOUNDED</x:v>
      </x:c>
      <x:c r="I138" s="11" t="n">
        <x:v>20260914</x:v>
      </x:c>
      <x:c r="J138" s="11" t="str">
        <x:v>Virtual beam center deflection at 100 N</x:v>
      </x:c>
      <x:c r="K138" s="11" t="n">
        <x:v>1.6283</x:v>
      </x:c>
      <x:c r="L138" s="11" t="str">
        <x:v>mm</x:v>
      </x:c>
      <x:c r="M138" s="11" t="n">
        <x:v>0.818158</x:v>
      </x:c>
      <x:c r="N138" s="11" t="n">
        <x:v>2.0417</x:v>
      </x:c>
      <x:c r="O138" s="11" t="str">
        <x:v>FALSE</x:v>
      </x:c>
      <x:c r="P138" s="11" t="str">
        <x:v>SYNTHETIC</x:v>
      </x:c>
      <x:c r="Q138" s="11" t="str">
        <x:v>TRUE</x:v>
      </x:c>
      <x:c r="R138" s="11" t="str">
        <x:v>NOT_EXECUTED</x:v>
      </x:c>
      <x:c r="S138" s="11" t="str">
        <x:v>NOT_PROMOTED</x:v>
      </x:c>
      <x:c r="T138" s="12" t="str">
        <x:v>OPEN</x:v>
      </x:c>
    </x:row>
    <x:row r="139" ht="15" hidden="0" customHeight="1">
      <x:c r="A139" s="11" t="str">
        <x:v>SYN-G-B7-000138</x:v>
      </x:c>
      <x:c r="B139" s="11" t="str">
        <x:v>PRED-G-B7-000014</x:v>
      </x:c>
      <x:c r="C139" s="12" t="str">
        <x:v>MODEL-G-B7-000004</x:v>
      </x:c>
      <x:c r="D139" s="11" t="str">
        <x:v>TESTACT-G-B4-000022</x:v>
      </x:c>
      <x:c r="E139" s="11" t="str">
        <x:v>CFG-B001-AERROW-FC002-16-T700-PP-SHP-REV1</x:v>
      </x:c>
      <x:c r="F139" s="11" t="n">
        <x:v>8</x:v>
      </x:c>
      <x:c r="G139" s="11" t="str">
        <x:v>triangular(lower, upper, nominal)</x:v>
      </x:c>
      <x:c r="H139" s="11" t="str">
        <x:v>TRIANGULAR_BOUNDED</x:v>
      </x:c>
      <x:c r="I139" s="11" t="n">
        <x:v>20260914</x:v>
      </x:c>
      <x:c r="J139" s="11" t="str">
        <x:v>Virtual beam center deflection at 100 N</x:v>
      </x:c>
      <x:c r="K139" s="11" t="n">
        <x:v>1.21786</x:v>
      </x:c>
      <x:c r="L139" s="11" t="str">
        <x:v>mm</x:v>
      </x:c>
      <x:c r="M139" s="11" t="n">
        <x:v>0.818158</x:v>
      </x:c>
      <x:c r="N139" s="11" t="n">
        <x:v>2.0417</x:v>
      </x:c>
      <x:c r="O139" s="11" t="str">
        <x:v>FALSE</x:v>
      </x:c>
      <x:c r="P139" s="11" t="str">
        <x:v>SYNTHETIC</x:v>
      </x:c>
      <x:c r="Q139" s="11" t="str">
        <x:v>TRUE</x:v>
      </x:c>
      <x:c r="R139" s="11" t="str">
        <x:v>NOT_EXECUTED</x:v>
      </x:c>
      <x:c r="S139" s="11" t="str">
        <x:v>NOT_PROMOTED</x:v>
      </x:c>
      <x:c r="T139" s="12" t="str">
        <x:v>OPEN</x:v>
      </x:c>
    </x:row>
    <x:row r="140" ht="15" hidden="0" customHeight="1">
      <x:c r="A140" s="11" t="str">
        <x:v>SYN-G-B7-000139</x:v>
      </x:c>
      <x:c r="B140" s="11" t="str">
        <x:v>PRED-G-B7-000014</x:v>
      </x:c>
      <x:c r="C140" s="12" t="str">
        <x:v>MODEL-G-B7-000004</x:v>
      </x:c>
      <x:c r="D140" s="11" t="str">
        <x:v>TESTACT-G-B4-000022</x:v>
      </x:c>
      <x:c r="E140" s="11" t="str">
        <x:v>CFG-B001-AERROW-FC002-16-T700-PP-SHP-REV1</x:v>
      </x:c>
      <x:c r="F140" s="11" t="n">
        <x:v>9</x:v>
      </x:c>
      <x:c r="G140" s="11" t="str">
        <x:v>triangular(lower, upper, nominal)</x:v>
      </x:c>
      <x:c r="H140" s="11" t="str">
        <x:v>TRIANGULAR_BOUNDED</x:v>
      </x:c>
      <x:c r="I140" s="11" t="n">
        <x:v>20260914</x:v>
      </x:c>
      <x:c r="J140" s="11" t="str">
        <x:v>Virtual beam center deflection at 100 N</x:v>
      </x:c>
      <x:c r="K140" s="11" t="n">
        <x:v>1.73084</x:v>
      </x:c>
      <x:c r="L140" s="11" t="str">
        <x:v>mm</x:v>
      </x:c>
      <x:c r="M140" s="11" t="n">
        <x:v>0.818158</x:v>
      </x:c>
      <x:c r="N140" s="11" t="n">
        <x:v>2.0417</x:v>
      </x:c>
      <x:c r="O140" s="11" t="str">
        <x:v>FALSE</x:v>
      </x:c>
      <x:c r="P140" s="11" t="str">
        <x:v>SYNTHETIC</x:v>
      </x:c>
      <x:c r="Q140" s="11" t="str">
        <x:v>TRUE</x:v>
      </x:c>
      <x:c r="R140" s="11" t="str">
        <x:v>NOT_EXECUTED</x:v>
      </x:c>
      <x:c r="S140" s="11" t="str">
        <x:v>NOT_PROMOTED</x:v>
      </x:c>
      <x:c r="T140" s="12" t="str">
        <x:v>OPEN</x:v>
      </x:c>
    </x:row>
    <x:row r="141" ht="15" hidden="0" customHeight="1">
      <x:c r="A141" s="11" t="str">
        <x:v>SYN-G-B7-000140</x:v>
      </x:c>
      <x:c r="B141" s="11" t="str">
        <x:v>PRED-G-B7-000014</x:v>
      </x:c>
      <x:c r="C141" s="12" t="str">
        <x:v>MODEL-G-B7-000004</x:v>
      </x:c>
      <x:c r="D141" s="11" t="str">
        <x:v>TESTACT-G-B4-000022</x:v>
      </x:c>
      <x:c r="E141" s="11" t="str">
        <x:v>CFG-B001-AERROW-FC002-16-T700-PP-SHP-REV1</x:v>
      </x:c>
      <x:c r="F141" s="11" t="n">
        <x:v>10</x:v>
      </x:c>
      <x:c r="G141" s="11" t="str">
        <x:v>triangular(lower, upper, nominal)</x:v>
      </x:c>
      <x:c r="H141" s="11" t="str">
        <x:v>TRIANGULAR_BOUNDED</x:v>
      </x:c>
      <x:c r="I141" s="11" t="n">
        <x:v>20260914</x:v>
      </x:c>
      <x:c r="J141" s="11" t="str">
        <x:v>Virtual beam center deflection at 100 N</x:v>
      </x:c>
      <x:c r="K141" s="11" t="n">
        <x:v>1.22957</x:v>
      </x:c>
      <x:c r="L141" s="11" t="str">
        <x:v>mm</x:v>
      </x:c>
      <x:c r="M141" s="11" t="n">
        <x:v>0.818158</x:v>
      </x:c>
      <x:c r="N141" s="11" t="n">
        <x:v>2.0417</x:v>
      </x:c>
      <x:c r="O141" s="11" t="str">
        <x:v>FALSE</x:v>
      </x:c>
      <x:c r="P141" s="11" t="str">
        <x:v>SYNTHETIC</x:v>
      </x:c>
      <x:c r="Q141" s="11" t="str">
        <x:v>TRUE</x:v>
      </x:c>
      <x:c r="R141" s="11" t="str">
        <x:v>NOT_EXECUTED</x:v>
      </x:c>
      <x:c r="S141" s="11" t="str">
        <x:v>NOT_PROMOTED</x:v>
      </x:c>
      <x:c r="T141" s="12" t="str">
        <x:v>OPEN</x:v>
      </x:c>
    </x:row>
    <x:row r="142" ht="15" hidden="0" customHeight="1">
      <x:c r="A142" s="11" t="str">
        <x:v>SYN-G-B7-000141</x:v>
      </x:c>
      <x:c r="B142" s="11" t="str">
        <x:v>PRED-G-B7-000015</x:v>
      </x:c>
      <x:c r="C142" s="12" t="str">
        <x:v>MODEL-G-B7-000004</x:v>
      </x:c>
      <x:c r="D142" s="11" t="str">
        <x:v>TESTACT-G-B4-000022</x:v>
      </x:c>
      <x:c r="E142" s="11" t="str">
        <x:v>CFG-B001-AERROW-FC002-16-T700-PP-SHP-REV1</x:v>
      </x:c>
      <x:c r="F142" s="11" t="n">
        <x:v>1</x:v>
      </x:c>
      <x:c r="G142" s="11" t="str">
        <x:v>triangular(lower, upper, nominal)</x:v>
      </x:c>
      <x:c r="H142" s="11" t="str">
        <x:v>TRIANGULAR_BOUNDED</x:v>
      </x:c>
      <x:c r="I142" s="11" t="n">
        <x:v>20260914</x:v>
      </x:c>
      <x:c r="J142" s="11" t="str">
        <x:v>Virtual core-shear-limited load</x:v>
      </x:c>
      <x:c r="K142" s="11" t="n">
        <x:v>0.738373</x:v>
      </x:c>
      <x:c r="L142" s="11" t="str">
        <x:v>kN</x:v>
      </x:c>
      <x:c r="M142" s="11" t="n">
        <x:v>0.551</x:v>
      </x:c>
      <x:c r="N142" s="11" t="n">
        <x:v>0.8874</x:v>
      </x:c>
      <x:c r="O142" s="11" t="str">
        <x:v>FALSE</x:v>
      </x:c>
      <x:c r="P142" s="11" t="str">
        <x:v>SYNTHETIC</x:v>
      </x:c>
      <x:c r="Q142" s="11" t="str">
        <x:v>TRUE</x:v>
      </x:c>
      <x:c r="R142" s="11" t="str">
        <x:v>NOT_EXECUTED</x:v>
      </x:c>
      <x:c r="S142" s="11" t="str">
        <x:v>NOT_PROMOTED</x:v>
      </x:c>
      <x:c r="T142" s="12" t="str">
        <x:v>OPEN</x:v>
      </x:c>
    </x:row>
    <x:row r="143" ht="15" hidden="0" customHeight="1">
      <x:c r="A143" s="11" t="str">
        <x:v>SYN-G-B7-000142</x:v>
      </x:c>
      <x:c r="B143" s="11" t="str">
        <x:v>PRED-G-B7-000015</x:v>
      </x:c>
      <x:c r="C143" s="12" t="str">
        <x:v>MODEL-G-B7-000004</x:v>
      </x:c>
      <x:c r="D143" s="11" t="str">
        <x:v>TESTACT-G-B4-000022</x:v>
      </x:c>
      <x:c r="E143" s="11" t="str">
        <x:v>CFG-B001-AERROW-FC002-16-T700-PP-SHP-REV1</x:v>
      </x:c>
      <x:c r="F143" s="11" t="n">
        <x:v>2</x:v>
      </x:c>
      <x:c r="G143" s="11" t="str">
        <x:v>triangular(lower, upper, nominal)</x:v>
      </x:c>
      <x:c r="H143" s="11" t="str">
        <x:v>TRIANGULAR_BOUNDED</x:v>
      </x:c>
      <x:c r="I143" s="11" t="n">
        <x:v>20260914</x:v>
      </x:c>
      <x:c r="J143" s="11" t="str">
        <x:v>Virtual core-shear-limited load</x:v>
      </x:c>
      <x:c r="K143" s="11" t="n">
        <x:v>0.797019</x:v>
      </x:c>
      <x:c r="L143" s="11" t="str">
        <x:v>kN</x:v>
      </x:c>
      <x:c r="M143" s="11" t="n">
        <x:v>0.551</x:v>
      </x:c>
      <x:c r="N143" s="11" t="n">
        <x:v>0.8874</x:v>
      </x:c>
      <x:c r="O143" s="11" t="str">
        <x:v>FALSE</x:v>
      </x:c>
      <x:c r="P143" s="11" t="str">
        <x:v>SYNTHETIC</x:v>
      </x:c>
      <x:c r="Q143" s="11" t="str">
        <x:v>TRUE</x:v>
      </x:c>
      <x:c r="R143" s="11" t="str">
        <x:v>NOT_EXECUTED</x:v>
      </x:c>
      <x:c r="S143" s="11" t="str">
        <x:v>NOT_PROMOTED</x:v>
      </x:c>
      <x:c r="T143" s="12" t="str">
        <x:v>OPEN</x:v>
      </x:c>
    </x:row>
    <x:row r="144" ht="15" hidden="0" customHeight="1">
      <x:c r="A144" s="11" t="str">
        <x:v>SYN-G-B7-000143</x:v>
      </x:c>
      <x:c r="B144" s="11" t="str">
        <x:v>PRED-G-B7-000015</x:v>
      </x:c>
      <x:c r="C144" s="12" t="str">
        <x:v>MODEL-G-B7-000004</x:v>
      </x:c>
      <x:c r="D144" s="11" t="str">
        <x:v>TESTACT-G-B4-000022</x:v>
      </x:c>
      <x:c r="E144" s="11" t="str">
        <x:v>CFG-B001-AERROW-FC002-16-T700-PP-SHP-REV1</x:v>
      </x:c>
      <x:c r="F144" s="11" t="n">
        <x:v>3</x:v>
      </x:c>
      <x:c r="G144" s="11" t="str">
        <x:v>triangular(lower, upper, nominal)</x:v>
      </x:c>
      <x:c r="H144" s="11" t="str">
        <x:v>TRIANGULAR_BOUNDED</x:v>
      </x:c>
      <x:c r="I144" s="11" t="n">
        <x:v>20260914</x:v>
      </x:c>
      <x:c r="J144" s="11" t="str">
        <x:v>Virtual core-shear-limited load</x:v>
      </x:c>
      <x:c r="K144" s="11" t="n">
        <x:v>0.786691</x:v>
      </x:c>
      <x:c r="L144" s="11" t="str">
        <x:v>kN</x:v>
      </x:c>
      <x:c r="M144" s="11" t="n">
        <x:v>0.551</x:v>
      </x:c>
      <x:c r="N144" s="11" t="n">
        <x:v>0.8874</x:v>
      </x:c>
      <x:c r="O144" s="11" t="str">
        <x:v>FALSE</x:v>
      </x:c>
      <x:c r="P144" s="11" t="str">
        <x:v>SYNTHETIC</x:v>
      </x:c>
      <x:c r="Q144" s="11" t="str">
        <x:v>TRUE</x:v>
      </x:c>
      <x:c r="R144" s="11" t="str">
        <x:v>NOT_EXECUTED</x:v>
      </x:c>
      <x:c r="S144" s="11" t="str">
        <x:v>NOT_PROMOTED</x:v>
      </x:c>
      <x:c r="T144" s="12" t="str">
        <x:v>OPEN</x:v>
      </x:c>
    </x:row>
    <x:row r="145" ht="15" hidden="0" customHeight="1">
      <x:c r="A145" s="11" t="str">
        <x:v>SYN-G-B7-000144</x:v>
      </x:c>
      <x:c r="B145" s="11" t="str">
        <x:v>PRED-G-B7-000015</x:v>
      </x:c>
      <x:c r="C145" s="12" t="str">
        <x:v>MODEL-G-B7-000004</x:v>
      </x:c>
      <x:c r="D145" s="11" t="str">
        <x:v>TESTACT-G-B4-000022</x:v>
      </x:c>
      <x:c r="E145" s="11" t="str">
        <x:v>CFG-B001-AERROW-FC002-16-T700-PP-SHP-REV1</x:v>
      </x:c>
      <x:c r="F145" s="11" t="n">
        <x:v>4</x:v>
      </x:c>
      <x:c r="G145" s="11" t="str">
        <x:v>triangular(lower, upper, nominal)</x:v>
      </x:c>
      <x:c r="H145" s="11" t="str">
        <x:v>TRIANGULAR_BOUNDED</x:v>
      </x:c>
      <x:c r="I145" s="11" t="n">
        <x:v>20260914</x:v>
      </x:c>
      <x:c r="J145" s="11" t="str">
        <x:v>Virtual core-shear-limited load</x:v>
      </x:c>
      <x:c r="K145" s="11" t="n">
        <x:v>0.609246</x:v>
      </x:c>
      <x:c r="L145" s="11" t="str">
        <x:v>kN</x:v>
      </x:c>
      <x:c r="M145" s="11" t="n">
        <x:v>0.551</x:v>
      </x:c>
      <x:c r="N145" s="11" t="n">
        <x:v>0.8874</x:v>
      </x:c>
      <x:c r="O145" s="11" t="str">
        <x:v>FALSE</x:v>
      </x:c>
      <x:c r="P145" s="11" t="str">
        <x:v>SYNTHETIC</x:v>
      </x:c>
      <x:c r="Q145" s="11" t="str">
        <x:v>TRUE</x:v>
      </x:c>
      <x:c r="R145" s="11" t="str">
        <x:v>NOT_EXECUTED</x:v>
      </x:c>
      <x:c r="S145" s="11" t="str">
        <x:v>NOT_PROMOTED</x:v>
      </x:c>
      <x:c r="T145" s="12" t="str">
        <x:v>OPEN</x:v>
      </x:c>
    </x:row>
    <x:row r="146" ht="15" hidden="0" customHeight="1">
      <x:c r="A146" s="11" t="str">
        <x:v>SYN-G-B7-000145</x:v>
      </x:c>
      <x:c r="B146" s="11" t="str">
        <x:v>PRED-G-B7-000015</x:v>
      </x:c>
      <x:c r="C146" s="12" t="str">
        <x:v>MODEL-G-B7-000004</x:v>
      </x:c>
      <x:c r="D146" s="11" t="str">
        <x:v>TESTACT-G-B4-000022</x:v>
      </x:c>
      <x:c r="E146" s="11" t="str">
        <x:v>CFG-B001-AERROW-FC002-16-T700-PP-SHP-REV1</x:v>
      </x:c>
      <x:c r="F146" s="11" t="n">
        <x:v>5</x:v>
      </x:c>
      <x:c r="G146" s="11" t="str">
        <x:v>triangular(lower, upper, nominal)</x:v>
      </x:c>
      <x:c r="H146" s="11" t="str">
        <x:v>TRIANGULAR_BOUNDED</x:v>
      </x:c>
      <x:c r="I146" s="11" t="n">
        <x:v>20260914</x:v>
      </x:c>
      <x:c r="J146" s="11" t="str">
        <x:v>Virtual core-shear-limited load</x:v>
      </x:c>
      <x:c r="K146" s="11" t="n">
        <x:v>0.850256</x:v>
      </x:c>
      <x:c r="L146" s="11" t="str">
        <x:v>kN</x:v>
      </x:c>
      <x:c r="M146" s="11" t="n">
        <x:v>0.551</x:v>
      </x:c>
      <x:c r="N146" s="11" t="n">
        <x:v>0.8874</x:v>
      </x:c>
      <x:c r="O146" s="11" t="str">
        <x:v>FALSE</x:v>
      </x:c>
      <x:c r="P146" s="11" t="str">
        <x:v>SYNTHETIC</x:v>
      </x:c>
      <x:c r="Q146" s="11" t="str">
        <x:v>TRUE</x:v>
      </x:c>
      <x:c r="R146" s="11" t="str">
        <x:v>NOT_EXECUTED</x:v>
      </x:c>
      <x:c r="S146" s="11" t="str">
        <x:v>NOT_PROMOTED</x:v>
      </x:c>
      <x:c r="T146" s="12" t="str">
        <x:v>OPEN</x:v>
      </x:c>
    </x:row>
    <x:row r="147" ht="15" hidden="0" customHeight="1">
      <x:c r="A147" s="11" t="str">
        <x:v>SYN-G-B7-000146</x:v>
      </x:c>
      <x:c r="B147" s="11" t="str">
        <x:v>PRED-G-B7-000015</x:v>
      </x:c>
      <x:c r="C147" s="12" t="str">
        <x:v>MODEL-G-B7-000004</x:v>
      </x:c>
      <x:c r="D147" s="11" t="str">
        <x:v>TESTACT-G-B4-000022</x:v>
      </x:c>
      <x:c r="E147" s="11" t="str">
        <x:v>CFG-B001-AERROW-FC002-16-T700-PP-SHP-REV1</x:v>
      </x:c>
      <x:c r="F147" s="11" t="n">
        <x:v>6</x:v>
      </x:c>
      <x:c r="G147" s="11" t="str">
        <x:v>triangular(lower, upper, nominal)</x:v>
      </x:c>
      <x:c r="H147" s="11" t="str">
        <x:v>TRIANGULAR_BOUNDED</x:v>
      </x:c>
      <x:c r="I147" s="11" t="n">
        <x:v>20260914</x:v>
      </x:c>
      <x:c r="J147" s="11" t="str">
        <x:v>Virtual core-shear-limited load</x:v>
      </x:c>
      <x:c r="K147" s="11" t="n">
        <x:v>0.73405</x:v>
      </x:c>
      <x:c r="L147" s="11" t="str">
        <x:v>kN</x:v>
      </x:c>
      <x:c r="M147" s="11" t="n">
        <x:v>0.551</x:v>
      </x:c>
      <x:c r="N147" s="11" t="n">
        <x:v>0.8874</x:v>
      </x:c>
      <x:c r="O147" s="11" t="str">
        <x:v>FALSE</x:v>
      </x:c>
      <x:c r="P147" s="11" t="str">
        <x:v>SYNTHETIC</x:v>
      </x:c>
      <x:c r="Q147" s="11" t="str">
        <x:v>TRUE</x:v>
      </x:c>
      <x:c r="R147" s="11" t="str">
        <x:v>NOT_EXECUTED</x:v>
      </x:c>
      <x:c r="S147" s="11" t="str">
        <x:v>NOT_PROMOTED</x:v>
      </x:c>
      <x:c r="T147" s="12" t="str">
        <x:v>OPEN</x:v>
      </x:c>
    </x:row>
    <x:row r="148" ht="15" hidden="0" customHeight="1">
      <x:c r="A148" s="11" t="str">
        <x:v>SYN-G-B7-000147</x:v>
      </x:c>
      <x:c r="B148" s="11" t="str">
        <x:v>PRED-G-B7-000015</x:v>
      </x:c>
      <x:c r="C148" s="12" t="str">
        <x:v>MODEL-G-B7-000004</x:v>
      </x:c>
      <x:c r="D148" s="11" t="str">
        <x:v>TESTACT-G-B4-000022</x:v>
      </x:c>
      <x:c r="E148" s="11" t="str">
        <x:v>CFG-B001-AERROW-FC002-16-T700-PP-SHP-REV1</x:v>
      </x:c>
      <x:c r="F148" s="11" t="n">
        <x:v>7</x:v>
      </x:c>
      <x:c r="G148" s="11" t="str">
        <x:v>triangular(lower, upper, nominal)</x:v>
      </x:c>
      <x:c r="H148" s="11" t="str">
        <x:v>TRIANGULAR_BOUNDED</x:v>
      </x:c>
      <x:c r="I148" s="11" t="n">
        <x:v>20260914</x:v>
      </x:c>
      <x:c r="J148" s="11" t="str">
        <x:v>Virtual core-shear-limited load</x:v>
      </x:c>
      <x:c r="K148" s="11" t="n">
        <x:v>0.707277</x:v>
      </x:c>
      <x:c r="L148" s="11" t="str">
        <x:v>kN</x:v>
      </x:c>
      <x:c r="M148" s="11" t="n">
        <x:v>0.551</x:v>
      </x:c>
      <x:c r="N148" s="11" t="n">
        <x:v>0.8874</x:v>
      </x:c>
      <x:c r="O148" s="11" t="str">
        <x:v>FALSE</x:v>
      </x:c>
      <x:c r="P148" s="11" t="str">
        <x:v>SYNTHETIC</x:v>
      </x:c>
      <x:c r="Q148" s="11" t="str">
        <x:v>TRUE</x:v>
      </x:c>
      <x:c r="R148" s="11" t="str">
        <x:v>NOT_EXECUTED</x:v>
      </x:c>
      <x:c r="S148" s="11" t="str">
        <x:v>NOT_PROMOTED</x:v>
      </x:c>
      <x:c r="T148" s="12" t="str">
        <x:v>OPEN</x:v>
      </x:c>
    </x:row>
    <x:row r="149" ht="15" hidden="0" customHeight="1">
      <x:c r="A149" s="11" t="str">
        <x:v>SYN-G-B7-000148</x:v>
      </x:c>
      <x:c r="B149" s="11" t="str">
        <x:v>PRED-G-B7-000015</x:v>
      </x:c>
      <x:c r="C149" s="12" t="str">
        <x:v>MODEL-G-B7-000004</x:v>
      </x:c>
      <x:c r="D149" s="11" t="str">
        <x:v>TESTACT-G-B4-000022</x:v>
      </x:c>
      <x:c r="E149" s="11" t="str">
        <x:v>CFG-B001-AERROW-FC002-16-T700-PP-SHP-REV1</x:v>
      </x:c>
      <x:c r="F149" s="11" t="n">
        <x:v>8</x:v>
      </x:c>
      <x:c r="G149" s="11" t="str">
        <x:v>triangular(lower, upper, nominal)</x:v>
      </x:c>
      <x:c r="H149" s="11" t="str">
        <x:v>TRIANGULAR_BOUNDED</x:v>
      </x:c>
      <x:c r="I149" s="11" t="n">
        <x:v>20260914</x:v>
      </x:c>
      <x:c r="J149" s="11" t="str">
        <x:v>Virtual core-shear-limited load</x:v>
      </x:c>
      <x:c r="K149" s="11" t="n">
        <x:v>0.787132</x:v>
      </x:c>
      <x:c r="L149" s="11" t="str">
        <x:v>kN</x:v>
      </x:c>
      <x:c r="M149" s="11" t="n">
        <x:v>0.551</x:v>
      </x:c>
      <x:c r="N149" s="11" t="n">
        <x:v>0.8874</x:v>
      </x:c>
      <x:c r="O149" s="11" t="str">
        <x:v>FALSE</x:v>
      </x:c>
      <x:c r="P149" s="11" t="str">
        <x:v>SYNTHETIC</x:v>
      </x:c>
      <x:c r="Q149" s="11" t="str">
        <x:v>TRUE</x:v>
      </x:c>
      <x:c r="R149" s="11" t="str">
        <x:v>NOT_EXECUTED</x:v>
      </x:c>
      <x:c r="S149" s="11" t="str">
        <x:v>NOT_PROMOTED</x:v>
      </x:c>
      <x:c r="T149" s="12" t="str">
        <x:v>OPEN</x:v>
      </x:c>
    </x:row>
    <x:row r="150" ht="15" hidden="0" customHeight="1">
      <x:c r="A150" s="11" t="str">
        <x:v>SYN-G-B7-000149</x:v>
      </x:c>
      <x:c r="B150" s="11" t="str">
        <x:v>PRED-G-B7-000015</x:v>
      </x:c>
      <x:c r="C150" s="12" t="str">
        <x:v>MODEL-G-B7-000004</x:v>
      </x:c>
      <x:c r="D150" s="11" t="str">
        <x:v>TESTACT-G-B4-000022</x:v>
      </x:c>
      <x:c r="E150" s="11" t="str">
        <x:v>CFG-B001-AERROW-FC002-16-T700-PP-SHP-REV1</x:v>
      </x:c>
      <x:c r="F150" s="11" t="n">
        <x:v>9</x:v>
      </x:c>
      <x:c r="G150" s="11" t="str">
        <x:v>triangular(lower, upper, nominal)</x:v>
      </x:c>
      <x:c r="H150" s="11" t="str">
        <x:v>TRIANGULAR_BOUNDED</x:v>
      </x:c>
      <x:c r="I150" s="11" t="n">
        <x:v>20260914</x:v>
      </x:c>
      <x:c r="J150" s="11" t="str">
        <x:v>Virtual core-shear-limited load</x:v>
      </x:c>
      <x:c r="K150" s="11" t="n">
        <x:v>0.648706</x:v>
      </x:c>
      <x:c r="L150" s="11" t="str">
        <x:v>kN</x:v>
      </x:c>
      <x:c r="M150" s="11" t="n">
        <x:v>0.551</x:v>
      </x:c>
      <x:c r="N150" s="11" t="n">
        <x:v>0.8874</x:v>
      </x:c>
      <x:c r="O150" s="11" t="str">
        <x:v>FALSE</x:v>
      </x:c>
      <x:c r="P150" s="11" t="str">
        <x:v>SYNTHETIC</x:v>
      </x:c>
      <x:c r="Q150" s="11" t="str">
        <x:v>TRUE</x:v>
      </x:c>
      <x:c r="R150" s="11" t="str">
        <x:v>NOT_EXECUTED</x:v>
      </x:c>
      <x:c r="S150" s="11" t="str">
        <x:v>NOT_PROMOTED</x:v>
      </x:c>
      <x:c r="T150" s="12" t="str">
        <x:v>OPEN</x:v>
      </x:c>
    </x:row>
    <x:row r="151" ht="15" hidden="0" customHeight="1">
      <x:c r="A151" s="11" t="str">
        <x:v>SYN-G-B7-000150</x:v>
      </x:c>
      <x:c r="B151" s="11" t="str">
        <x:v>PRED-G-B7-000015</x:v>
      </x:c>
      <x:c r="C151" s="12" t="str">
        <x:v>MODEL-G-B7-000004</x:v>
      </x:c>
      <x:c r="D151" s="11" t="str">
        <x:v>TESTACT-G-B4-000022</x:v>
      </x:c>
      <x:c r="E151" s="11" t="str">
        <x:v>CFG-B001-AERROW-FC002-16-T700-PP-SHP-REV1</x:v>
      </x:c>
      <x:c r="F151" s="11" t="n">
        <x:v>10</x:v>
      </x:c>
      <x:c r="G151" s="11" t="str">
        <x:v>triangular(lower, upper, nominal)</x:v>
      </x:c>
      <x:c r="H151" s="11" t="str">
        <x:v>TRIANGULAR_BOUNDED</x:v>
      </x:c>
      <x:c r="I151" s="11" t="n">
        <x:v>20260914</x:v>
      </x:c>
      <x:c r="J151" s="11" t="str">
        <x:v>Virtual core-shear-limited load</x:v>
      </x:c>
      <x:c r="K151" s="11" t="n">
        <x:v>0.663032</x:v>
      </x:c>
      <x:c r="L151" s="11" t="str">
        <x:v>kN</x:v>
      </x:c>
      <x:c r="M151" s="11" t="n">
        <x:v>0.551</x:v>
      </x:c>
      <x:c r="N151" s="11" t="n">
        <x:v>0.8874</x:v>
      </x:c>
      <x:c r="O151" s="11" t="str">
        <x:v>FALSE</x:v>
      </x:c>
      <x:c r="P151" s="11" t="str">
        <x:v>SYNTHETIC</x:v>
      </x:c>
      <x:c r="Q151" s="11" t="str">
        <x:v>TRUE</x:v>
      </x:c>
      <x:c r="R151" s="11" t="str">
        <x:v>NOT_EXECUTED</x:v>
      </x:c>
      <x:c r="S151" s="11" t="str">
        <x:v>NOT_PROMOTED</x:v>
      </x:c>
      <x:c r="T151" s="12" t="str">
        <x:v>OPEN</x:v>
      </x:c>
    </x:row>
    <x:row r="152" ht="15" hidden="0" customHeight="1">
      <x:c r="A152" s="11" t="str">
        <x:v>SYN-G-B7-000151</x:v>
      </x:c>
      <x:c r="B152" s="11" t="str">
        <x:v>PRED-G-B7-000016</x:v>
      </x:c>
      <x:c r="C152" s="12" t="str">
        <x:v>MODEL-G-B7-000005</x:v>
      </x:c>
      <x:c r="D152" s="11" t="str">
        <x:v>TESTACT-G-B4-000012</x:v>
      </x:c>
      <x:c r="E152" s="11" t="str">
        <x:v>CFG-B001-AERROW-FC002-16-T700-PP-SHP-REV1</x:v>
      </x:c>
      <x:c r="F152" s="11" t="n">
        <x:v>1</x:v>
      </x:c>
      <x:c r="G152" s="11" t="str">
        <x:v>10^(triangular(log10(lower), log10(upper), log10(nominal)))</x:v>
      </x:c>
      <x:c r="H152" s="11" t="str">
        <x:v>TRIANGULAR_IN_LOG10_SPACE</x:v>
      </x:c>
      <x:c r="I152" s="11" t="n">
        <x:v>20260914</x:v>
      </x:c>
      <x:c r="J152" s="11" t="str">
        <x:v>Cycles to model trigger at normalized load 0.40</x:v>
      </x:c>
      <x:c r="K152" s="11" t="n">
        <x:v>1421419.675</x:v>
      </x:c>
      <x:c r="L152" s="11" t="str">
        <x:v>cycles</x:v>
      </x:c>
      <x:c r="M152" s="11" t="n">
        <x:v>114440.918</x:v>
      </x:c>
      <x:c r="N152" s="11" t="n">
        <x:v>2793967.724</x:v>
      </x:c>
      <x:c r="O152" s="11" t="str">
        <x:v>FALSE</x:v>
      </x:c>
      <x:c r="P152" s="11" t="str">
        <x:v>SYNTHETIC</x:v>
      </x:c>
      <x:c r="Q152" s="11" t="str">
        <x:v>TRUE</x:v>
      </x:c>
      <x:c r="R152" s="11" t="str">
        <x:v>NOT_EXECUTED</x:v>
      </x:c>
      <x:c r="S152" s="11" t="str">
        <x:v>NOT_PROMOTED</x:v>
      </x:c>
      <x:c r="T152" s="12" t="str">
        <x:v>OPEN</x:v>
      </x:c>
    </x:row>
    <x:row r="153" ht="15" hidden="0" customHeight="1">
      <x:c r="A153" s="11" t="str">
        <x:v>SYN-G-B7-000152</x:v>
      </x:c>
      <x:c r="B153" s="11" t="str">
        <x:v>PRED-G-B7-000016</x:v>
      </x:c>
      <x:c r="C153" s="12" t="str">
        <x:v>MODEL-G-B7-000005</x:v>
      </x:c>
      <x:c r="D153" s="11" t="str">
        <x:v>TESTACT-G-B4-000012</x:v>
      </x:c>
      <x:c r="E153" s="11" t="str">
        <x:v>CFG-B001-AERROW-FC002-16-T700-PP-SHP-REV1</x:v>
      </x:c>
      <x:c r="F153" s="11" t="n">
        <x:v>2</x:v>
      </x:c>
      <x:c r="G153" s="11" t="str">
        <x:v>10^(triangular(log10(lower), log10(upper), log10(nominal)))</x:v>
      </x:c>
      <x:c r="H153" s="11" t="str">
        <x:v>TRIANGULAR_IN_LOG10_SPACE</x:v>
      </x:c>
      <x:c r="I153" s="11" t="n">
        <x:v>20260914</x:v>
      </x:c>
      <x:c r="J153" s="11" t="str">
        <x:v>Cycles to model trigger at normalized load 0.40</x:v>
      </x:c>
      <x:c r="K153" s="11" t="n">
        <x:v>1242933.053</x:v>
      </x:c>
      <x:c r="L153" s="11" t="str">
        <x:v>cycles</x:v>
      </x:c>
      <x:c r="M153" s="11" t="n">
        <x:v>114440.918</x:v>
      </x:c>
      <x:c r="N153" s="11" t="n">
        <x:v>2793967.724</x:v>
      </x:c>
      <x:c r="O153" s="11" t="str">
        <x:v>FALSE</x:v>
      </x:c>
      <x:c r="P153" s="11" t="str">
        <x:v>SYNTHETIC</x:v>
      </x:c>
      <x:c r="Q153" s="11" t="str">
        <x:v>TRUE</x:v>
      </x:c>
      <x:c r="R153" s="11" t="str">
        <x:v>NOT_EXECUTED</x:v>
      </x:c>
      <x:c r="S153" s="11" t="str">
        <x:v>NOT_PROMOTED</x:v>
      </x:c>
      <x:c r="T153" s="12" t="str">
        <x:v>OPEN</x:v>
      </x:c>
    </x:row>
    <x:row r="154" ht="15" hidden="0" customHeight="1">
      <x:c r="A154" s="11" t="str">
        <x:v>SYN-G-B7-000153</x:v>
      </x:c>
      <x:c r="B154" s="11" t="str">
        <x:v>PRED-G-B7-000016</x:v>
      </x:c>
      <x:c r="C154" s="12" t="str">
        <x:v>MODEL-G-B7-000005</x:v>
      </x:c>
      <x:c r="D154" s="11" t="str">
        <x:v>TESTACT-G-B4-000012</x:v>
      </x:c>
      <x:c r="E154" s="11" t="str">
        <x:v>CFG-B001-AERROW-FC002-16-T700-PP-SHP-REV1</x:v>
      </x:c>
      <x:c r="F154" s="11" t="n">
        <x:v>3</x:v>
      </x:c>
      <x:c r="G154" s="11" t="str">
        <x:v>10^(triangular(log10(lower), log10(upper), log10(nominal)))</x:v>
      </x:c>
      <x:c r="H154" s="11" t="str">
        <x:v>TRIANGULAR_IN_LOG10_SPACE</x:v>
      </x:c>
      <x:c r="I154" s="11" t="n">
        <x:v>20260914</x:v>
      </x:c>
      <x:c r="J154" s="11" t="str">
        <x:v>Cycles to model trigger at normalized load 0.40</x:v>
      </x:c>
      <x:c r="K154" s="11" t="n">
        <x:v>1860255.858</x:v>
      </x:c>
      <x:c r="L154" s="11" t="str">
        <x:v>cycles</x:v>
      </x:c>
      <x:c r="M154" s="11" t="n">
        <x:v>114440.918</x:v>
      </x:c>
      <x:c r="N154" s="11" t="n">
        <x:v>2793967.724</x:v>
      </x:c>
      <x:c r="O154" s="11" t="str">
        <x:v>FALSE</x:v>
      </x:c>
      <x:c r="P154" s="11" t="str">
        <x:v>SYNTHETIC</x:v>
      </x:c>
      <x:c r="Q154" s="11" t="str">
        <x:v>TRUE</x:v>
      </x:c>
      <x:c r="R154" s="11" t="str">
        <x:v>NOT_EXECUTED</x:v>
      </x:c>
      <x:c r="S154" s="11" t="str">
        <x:v>NOT_PROMOTED</x:v>
      </x:c>
      <x:c r="T154" s="12" t="str">
        <x:v>OPEN</x:v>
      </x:c>
    </x:row>
    <x:row r="155" ht="15" hidden="0" customHeight="1">
      <x:c r="A155" s="11" t="str">
        <x:v>SYN-G-B7-000154</x:v>
      </x:c>
      <x:c r="B155" s="11" t="str">
        <x:v>PRED-G-B7-000016</x:v>
      </x:c>
      <x:c r="C155" s="12" t="str">
        <x:v>MODEL-G-B7-000005</x:v>
      </x:c>
      <x:c r="D155" s="11" t="str">
        <x:v>TESTACT-G-B4-000012</x:v>
      </x:c>
      <x:c r="E155" s="11" t="str">
        <x:v>CFG-B001-AERROW-FC002-16-T700-PP-SHP-REV1</x:v>
      </x:c>
      <x:c r="F155" s="11" t="n">
        <x:v>4</x:v>
      </x:c>
      <x:c r="G155" s="11" t="str">
        <x:v>10^(triangular(log10(lower), log10(upper), log10(nominal)))</x:v>
      </x:c>
      <x:c r="H155" s="11" t="str">
        <x:v>TRIANGULAR_IN_LOG10_SPACE</x:v>
      </x:c>
      <x:c r="I155" s="11" t="n">
        <x:v>20260914</x:v>
      </x:c>
      <x:c r="J155" s="11" t="str">
        <x:v>Cycles to model trigger at normalized load 0.40</x:v>
      </x:c>
      <x:c r="K155" s="11" t="n">
        <x:v>264570.208</x:v>
      </x:c>
      <x:c r="L155" s="11" t="str">
        <x:v>cycles</x:v>
      </x:c>
      <x:c r="M155" s="11" t="n">
        <x:v>114440.918</x:v>
      </x:c>
      <x:c r="N155" s="11" t="n">
        <x:v>2793967.724</x:v>
      </x:c>
      <x:c r="O155" s="11" t="str">
        <x:v>FALSE</x:v>
      </x:c>
      <x:c r="P155" s="11" t="str">
        <x:v>SYNTHETIC</x:v>
      </x:c>
      <x:c r="Q155" s="11" t="str">
        <x:v>TRUE</x:v>
      </x:c>
      <x:c r="R155" s="11" t="str">
        <x:v>NOT_EXECUTED</x:v>
      </x:c>
      <x:c r="S155" s="11" t="str">
        <x:v>NOT_PROMOTED</x:v>
      </x:c>
      <x:c r="T155" s="12" t="str">
        <x:v>OPEN</x:v>
      </x:c>
    </x:row>
    <x:row r="156" ht="15" hidden="0" customHeight="1">
      <x:c r="A156" s="11" t="str">
        <x:v>SYN-G-B7-000155</x:v>
      </x:c>
      <x:c r="B156" s="11" t="str">
        <x:v>PRED-G-B7-000016</x:v>
      </x:c>
      <x:c r="C156" s="12" t="str">
        <x:v>MODEL-G-B7-000005</x:v>
      </x:c>
      <x:c r="D156" s="11" t="str">
        <x:v>TESTACT-G-B4-000012</x:v>
      </x:c>
      <x:c r="E156" s="11" t="str">
        <x:v>CFG-B001-AERROW-FC002-16-T700-PP-SHP-REV1</x:v>
      </x:c>
      <x:c r="F156" s="11" t="n">
        <x:v>5</x:v>
      </x:c>
      <x:c r="G156" s="11" t="str">
        <x:v>10^(triangular(log10(lower), log10(upper), log10(nominal)))</x:v>
      </x:c>
      <x:c r="H156" s="11" t="str">
        <x:v>TRIANGULAR_IN_LOG10_SPACE</x:v>
      </x:c>
      <x:c r="I156" s="11" t="n">
        <x:v>20260914</x:v>
      </x:c>
      <x:c r="J156" s="11" t="str">
        <x:v>Cycles to model trigger at normalized load 0.40</x:v>
      </x:c>
      <x:c r="K156" s="11" t="n">
        <x:v>177640.93</x:v>
      </x:c>
      <x:c r="L156" s="11" t="str">
        <x:v>cycles</x:v>
      </x:c>
      <x:c r="M156" s="11" t="n">
        <x:v>114440.918</x:v>
      </x:c>
      <x:c r="N156" s="11" t="n">
        <x:v>2793967.724</x:v>
      </x:c>
      <x:c r="O156" s="11" t="str">
        <x:v>FALSE</x:v>
      </x:c>
      <x:c r="P156" s="11" t="str">
        <x:v>SYNTHETIC</x:v>
      </x:c>
      <x:c r="Q156" s="11" t="str">
        <x:v>TRUE</x:v>
      </x:c>
      <x:c r="R156" s="11" t="str">
        <x:v>NOT_EXECUTED</x:v>
      </x:c>
      <x:c r="S156" s="11" t="str">
        <x:v>NOT_PROMOTED</x:v>
      </x:c>
      <x:c r="T156" s="12" t="str">
        <x:v>OPEN</x:v>
      </x:c>
    </x:row>
    <x:row r="157" ht="15" hidden="0" customHeight="1">
      <x:c r="A157" s="11" t="str">
        <x:v>SYN-G-B7-000156</x:v>
      </x:c>
      <x:c r="B157" s="11" t="str">
        <x:v>PRED-G-B7-000016</x:v>
      </x:c>
      <x:c r="C157" s="12" t="str">
        <x:v>MODEL-G-B7-000005</x:v>
      </x:c>
      <x:c r="D157" s="11" t="str">
        <x:v>TESTACT-G-B4-000012</x:v>
      </x:c>
      <x:c r="E157" s="11" t="str">
        <x:v>CFG-B001-AERROW-FC002-16-T700-PP-SHP-REV1</x:v>
      </x:c>
      <x:c r="F157" s="11" t="n">
        <x:v>6</x:v>
      </x:c>
      <x:c r="G157" s="11" t="str">
        <x:v>10^(triangular(log10(lower), log10(upper), log10(nominal)))</x:v>
      </x:c>
      <x:c r="H157" s="11" t="str">
        <x:v>TRIANGULAR_IN_LOG10_SPACE</x:v>
      </x:c>
      <x:c r="I157" s="11" t="n">
        <x:v>20260914</x:v>
      </x:c>
      <x:c r="J157" s="11" t="str">
        <x:v>Cycles to model trigger at normalized load 0.40</x:v>
      </x:c>
      <x:c r="K157" s="11" t="n">
        <x:v>1462505.224</x:v>
      </x:c>
      <x:c r="L157" s="11" t="str">
        <x:v>cycles</x:v>
      </x:c>
      <x:c r="M157" s="11" t="n">
        <x:v>114440.918</x:v>
      </x:c>
      <x:c r="N157" s="11" t="n">
        <x:v>2793967.724</x:v>
      </x:c>
      <x:c r="O157" s="11" t="str">
        <x:v>FALSE</x:v>
      </x:c>
      <x:c r="P157" s="11" t="str">
        <x:v>SYNTHETIC</x:v>
      </x:c>
      <x:c r="Q157" s="11" t="str">
        <x:v>TRUE</x:v>
      </x:c>
      <x:c r="R157" s="11" t="str">
        <x:v>NOT_EXECUTED</x:v>
      </x:c>
      <x:c r="S157" s="11" t="str">
        <x:v>NOT_PROMOTED</x:v>
      </x:c>
      <x:c r="T157" s="12" t="str">
        <x:v>OPEN</x:v>
      </x:c>
    </x:row>
    <x:row r="158" ht="15" hidden="0" customHeight="1">
      <x:c r="A158" s="11" t="str">
        <x:v>SYN-G-B7-000157</x:v>
      </x:c>
      <x:c r="B158" s="11" t="str">
        <x:v>PRED-G-B7-000016</x:v>
      </x:c>
      <x:c r="C158" s="12" t="str">
        <x:v>MODEL-G-B7-000005</x:v>
      </x:c>
      <x:c r="D158" s="11" t="str">
        <x:v>TESTACT-G-B4-000012</x:v>
      </x:c>
      <x:c r="E158" s="11" t="str">
        <x:v>CFG-B001-AERROW-FC002-16-T700-PP-SHP-REV1</x:v>
      </x:c>
      <x:c r="F158" s="11" t="n">
        <x:v>7</x:v>
      </x:c>
      <x:c r="G158" s="11" t="str">
        <x:v>10^(triangular(log10(lower), log10(upper), log10(nominal)))</x:v>
      </x:c>
      <x:c r="H158" s="11" t="str">
        <x:v>TRIANGULAR_IN_LOG10_SPACE</x:v>
      </x:c>
      <x:c r="I158" s="11" t="n">
        <x:v>20260914</x:v>
      </x:c>
      <x:c r="J158" s="11" t="str">
        <x:v>Cycles to model trigger at normalized load 0.40</x:v>
      </x:c>
      <x:c r="K158" s="11" t="n">
        <x:v>1283961.834</x:v>
      </x:c>
      <x:c r="L158" s="11" t="str">
        <x:v>cycles</x:v>
      </x:c>
      <x:c r="M158" s="11" t="n">
        <x:v>114440.918</x:v>
      </x:c>
      <x:c r="N158" s="11" t="n">
        <x:v>2793967.724</x:v>
      </x:c>
      <x:c r="O158" s="11" t="str">
        <x:v>FALSE</x:v>
      </x:c>
      <x:c r="P158" s="11" t="str">
        <x:v>SYNTHETIC</x:v>
      </x:c>
      <x:c r="Q158" s="11" t="str">
        <x:v>TRUE</x:v>
      </x:c>
      <x:c r="R158" s="11" t="str">
        <x:v>NOT_EXECUTED</x:v>
      </x:c>
      <x:c r="S158" s="11" t="str">
        <x:v>NOT_PROMOTED</x:v>
      </x:c>
      <x:c r="T158" s="12" t="str">
        <x:v>OPEN</x:v>
      </x:c>
    </x:row>
    <x:row r="159" ht="15" hidden="0" customHeight="1">
      <x:c r="A159" s="11" t="str">
        <x:v>SYN-G-B7-000158</x:v>
      </x:c>
      <x:c r="B159" s="11" t="str">
        <x:v>PRED-G-B7-000016</x:v>
      </x:c>
      <x:c r="C159" s="12" t="str">
        <x:v>MODEL-G-B7-000005</x:v>
      </x:c>
      <x:c r="D159" s="11" t="str">
        <x:v>TESTACT-G-B4-000012</x:v>
      </x:c>
      <x:c r="E159" s="11" t="str">
        <x:v>CFG-B001-AERROW-FC002-16-T700-PP-SHP-REV1</x:v>
      </x:c>
      <x:c r="F159" s="11" t="n">
        <x:v>8</x:v>
      </x:c>
      <x:c r="G159" s="11" t="str">
        <x:v>10^(triangular(log10(lower), log10(upper), log10(nominal)))</x:v>
      </x:c>
      <x:c r="H159" s="11" t="str">
        <x:v>TRIANGULAR_IN_LOG10_SPACE</x:v>
      </x:c>
      <x:c r="I159" s="11" t="n">
        <x:v>20260914</x:v>
      </x:c>
      <x:c r="J159" s="11" t="str">
        <x:v>Cycles to model trigger at normalized load 0.40</x:v>
      </x:c>
      <x:c r="K159" s="11" t="n">
        <x:v>663039.074</x:v>
      </x:c>
      <x:c r="L159" s="11" t="str">
        <x:v>cycles</x:v>
      </x:c>
      <x:c r="M159" s="11" t="n">
        <x:v>114440.918</x:v>
      </x:c>
      <x:c r="N159" s="11" t="n">
        <x:v>2793967.724</x:v>
      </x:c>
      <x:c r="O159" s="11" t="str">
        <x:v>FALSE</x:v>
      </x:c>
      <x:c r="P159" s="11" t="str">
        <x:v>SYNTHETIC</x:v>
      </x:c>
      <x:c r="Q159" s="11" t="str">
        <x:v>TRUE</x:v>
      </x:c>
      <x:c r="R159" s="11" t="str">
        <x:v>NOT_EXECUTED</x:v>
      </x:c>
      <x:c r="S159" s="11" t="str">
        <x:v>NOT_PROMOTED</x:v>
      </x:c>
      <x:c r="T159" s="12" t="str">
        <x:v>OPEN</x:v>
      </x:c>
    </x:row>
    <x:row r="160" ht="15" hidden="0" customHeight="1">
      <x:c r="A160" s="11" t="str">
        <x:v>SYN-G-B7-000159</x:v>
      </x:c>
      <x:c r="B160" s="11" t="str">
        <x:v>PRED-G-B7-000016</x:v>
      </x:c>
      <x:c r="C160" s="12" t="str">
        <x:v>MODEL-G-B7-000005</x:v>
      </x:c>
      <x:c r="D160" s="11" t="str">
        <x:v>TESTACT-G-B4-000012</x:v>
      </x:c>
      <x:c r="E160" s="11" t="str">
        <x:v>CFG-B001-AERROW-FC002-16-T700-PP-SHP-REV1</x:v>
      </x:c>
      <x:c r="F160" s="11" t="n">
        <x:v>9</x:v>
      </x:c>
      <x:c r="G160" s="11" t="str">
        <x:v>10^(triangular(log10(lower), log10(upper), log10(nominal)))</x:v>
      </x:c>
      <x:c r="H160" s="11" t="str">
        <x:v>TRIANGULAR_IN_LOG10_SPACE</x:v>
      </x:c>
      <x:c r="I160" s="11" t="n">
        <x:v>20260914</x:v>
      </x:c>
      <x:c r="J160" s="11" t="str">
        <x:v>Cycles to model trigger at normalized load 0.40</x:v>
      </x:c>
      <x:c r="K160" s="11" t="n">
        <x:v>600160.264</x:v>
      </x:c>
      <x:c r="L160" s="11" t="str">
        <x:v>cycles</x:v>
      </x:c>
      <x:c r="M160" s="11" t="n">
        <x:v>114440.918</x:v>
      </x:c>
      <x:c r="N160" s="11" t="n">
        <x:v>2793967.724</x:v>
      </x:c>
      <x:c r="O160" s="11" t="str">
        <x:v>FALSE</x:v>
      </x:c>
      <x:c r="P160" s="11" t="str">
        <x:v>SYNTHETIC</x:v>
      </x:c>
      <x:c r="Q160" s="11" t="str">
        <x:v>TRUE</x:v>
      </x:c>
      <x:c r="R160" s="11" t="str">
        <x:v>NOT_EXECUTED</x:v>
      </x:c>
      <x:c r="S160" s="11" t="str">
        <x:v>NOT_PROMOTED</x:v>
      </x:c>
      <x:c r="T160" s="12" t="str">
        <x:v>OPEN</x:v>
      </x:c>
    </x:row>
    <x:row r="161" ht="15" hidden="0" customHeight="1">
      <x:c r="A161" s="11" t="str">
        <x:v>SYN-G-B7-000160</x:v>
      </x:c>
      <x:c r="B161" s="11" t="str">
        <x:v>PRED-G-B7-000016</x:v>
      </x:c>
      <x:c r="C161" s="12" t="str">
        <x:v>MODEL-G-B7-000005</x:v>
      </x:c>
      <x:c r="D161" s="11" t="str">
        <x:v>TESTACT-G-B4-000012</x:v>
      </x:c>
      <x:c r="E161" s="11" t="str">
        <x:v>CFG-B001-AERROW-FC002-16-T700-PP-SHP-REV1</x:v>
      </x:c>
      <x:c r="F161" s="11" t="n">
        <x:v>10</x:v>
      </x:c>
      <x:c r="G161" s="11" t="str">
        <x:v>10^(triangular(log10(lower), log10(upper), log10(nominal)))</x:v>
      </x:c>
      <x:c r="H161" s="11" t="str">
        <x:v>TRIANGULAR_IN_LOG10_SPACE</x:v>
      </x:c>
      <x:c r="I161" s="11" t="n">
        <x:v>20260914</x:v>
      </x:c>
      <x:c r="J161" s="11" t="str">
        <x:v>Cycles to model trigger at normalized load 0.40</x:v>
      </x:c>
      <x:c r="K161" s="11" t="n">
        <x:v>687670.408</x:v>
      </x:c>
      <x:c r="L161" s="11" t="str">
        <x:v>cycles</x:v>
      </x:c>
      <x:c r="M161" s="11" t="n">
        <x:v>114440.918</x:v>
      </x:c>
      <x:c r="N161" s="11" t="n">
        <x:v>2793967.724</x:v>
      </x:c>
      <x:c r="O161" s="11" t="str">
        <x:v>FALSE</x:v>
      </x:c>
      <x:c r="P161" s="11" t="str">
        <x:v>SYNTHETIC</x:v>
      </x:c>
      <x:c r="Q161" s="11" t="str">
        <x:v>TRUE</x:v>
      </x:c>
      <x:c r="R161" s="11" t="str">
        <x:v>NOT_EXECUTED</x:v>
      </x:c>
      <x:c r="S161" s="11" t="str">
        <x:v>NOT_PROMOTED</x:v>
      </x:c>
      <x:c r="T161" s="12" t="str">
        <x:v>OPEN</x:v>
      </x:c>
    </x:row>
    <x:row r="162" ht="15" hidden="0" customHeight="1">
      <x:c r="A162" s="11" t="str">
        <x:v>SYN-G-B7-000161</x:v>
      </x:c>
      <x:c r="B162" s="11" t="str">
        <x:v>PRED-G-B7-000017</x:v>
      </x:c>
      <x:c r="C162" s="12" t="str">
        <x:v>MODEL-G-B7-000005</x:v>
      </x:c>
      <x:c r="D162" s="11" t="str">
        <x:v>TESTACT-G-B4-000012</x:v>
      </x:c>
      <x:c r="E162" s="11" t="str">
        <x:v>CFG-B001-AERROW-FC002-16-T700-PP-SHP-REV1</x:v>
      </x:c>
      <x:c r="F162" s="11" t="n">
        <x:v>1</x:v>
      </x:c>
      <x:c r="G162" s="11" t="str">
        <x:v>10^(triangular(log10(lower), log10(upper), log10(nominal)))</x:v>
      </x:c>
      <x:c r="H162" s="11" t="str">
        <x:v>TRIANGULAR_IN_LOG10_SPACE</x:v>
      </x:c>
      <x:c r="I162" s="11" t="n">
        <x:v>20260914</x:v>
      </x:c>
      <x:c r="J162" s="11" t="str">
        <x:v>Cycles to model trigger at normalized load 0.50</x:v>
      </x:c>
      <x:c r="K162" s="11" t="n">
        <x:v>94745</x:v>
      </x:c>
      <x:c r="L162" s="11" t="str">
        <x:v>cycles</x:v>
      </x:c>
      <x:c r="M162" s="11" t="n">
        <x:v>30000</x:v>
      </x:c>
      <x:c r="N162" s="11" t="n">
        <x:v>300000</x:v>
      </x:c>
      <x:c r="O162" s="11" t="str">
        <x:v>FALSE</x:v>
      </x:c>
      <x:c r="P162" s="11" t="str">
        <x:v>SYNTHETIC</x:v>
      </x:c>
      <x:c r="Q162" s="11" t="str">
        <x:v>TRUE</x:v>
      </x:c>
      <x:c r="R162" s="11" t="str">
        <x:v>NOT_EXECUTED</x:v>
      </x:c>
      <x:c r="S162" s="11" t="str">
        <x:v>NOT_PROMOTED</x:v>
      </x:c>
      <x:c r="T162" s="12" t="str">
        <x:v>OPEN</x:v>
      </x:c>
    </x:row>
    <x:row r="163" ht="15" hidden="0" customHeight="1">
      <x:c r="A163" s="11" t="str">
        <x:v>SYN-G-B7-000162</x:v>
      </x:c>
      <x:c r="B163" s="11" t="str">
        <x:v>PRED-G-B7-000017</x:v>
      </x:c>
      <x:c r="C163" s="12" t="str">
        <x:v>MODEL-G-B7-000005</x:v>
      </x:c>
      <x:c r="D163" s="11" t="str">
        <x:v>TESTACT-G-B4-000012</x:v>
      </x:c>
      <x:c r="E163" s="11" t="str">
        <x:v>CFG-B001-AERROW-FC002-16-T700-PP-SHP-REV1</x:v>
      </x:c>
      <x:c r="F163" s="11" t="n">
        <x:v>2</x:v>
      </x:c>
      <x:c r="G163" s="11" t="str">
        <x:v>10^(triangular(log10(lower), log10(upper), log10(nominal)))</x:v>
      </x:c>
      <x:c r="H163" s="11" t="str">
        <x:v>TRIANGULAR_IN_LOG10_SPACE</x:v>
      </x:c>
      <x:c r="I163" s="11" t="n">
        <x:v>20260914</x:v>
      </x:c>
      <x:c r="J163" s="11" t="str">
        <x:v>Cycles to model trigger at normalized load 0.50</x:v>
      </x:c>
      <x:c r="K163" s="11" t="n">
        <x:v>95037.9</x:v>
      </x:c>
      <x:c r="L163" s="11" t="str">
        <x:v>cycles</x:v>
      </x:c>
      <x:c r="M163" s="11" t="n">
        <x:v>30000</x:v>
      </x:c>
      <x:c r="N163" s="11" t="n">
        <x:v>300000</x:v>
      </x:c>
      <x:c r="O163" s="11" t="str">
        <x:v>FALSE</x:v>
      </x:c>
      <x:c r="P163" s="11" t="str">
        <x:v>SYNTHETIC</x:v>
      </x:c>
      <x:c r="Q163" s="11" t="str">
        <x:v>TRUE</x:v>
      </x:c>
      <x:c r="R163" s="11" t="str">
        <x:v>NOT_EXECUTED</x:v>
      </x:c>
      <x:c r="S163" s="11" t="str">
        <x:v>NOT_PROMOTED</x:v>
      </x:c>
      <x:c r="T163" s="12" t="str">
        <x:v>OPEN</x:v>
      </x:c>
    </x:row>
    <x:row r="164" ht="15" hidden="0" customHeight="1">
      <x:c r="A164" s="11" t="str">
        <x:v>SYN-G-B7-000163</x:v>
      </x:c>
      <x:c r="B164" s="11" t="str">
        <x:v>PRED-G-B7-000017</x:v>
      </x:c>
      <x:c r="C164" s="12" t="str">
        <x:v>MODEL-G-B7-000005</x:v>
      </x:c>
      <x:c r="D164" s="11" t="str">
        <x:v>TESTACT-G-B4-000012</x:v>
      </x:c>
      <x:c r="E164" s="11" t="str">
        <x:v>CFG-B001-AERROW-FC002-16-T700-PP-SHP-REV1</x:v>
      </x:c>
      <x:c r="F164" s="11" t="n">
        <x:v>3</x:v>
      </x:c>
      <x:c r="G164" s="11" t="str">
        <x:v>10^(triangular(log10(lower), log10(upper), log10(nominal)))</x:v>
      </x:c>
      <x:c r="H164" s="11" t="str">
        <x:v>TRIANGULAR_IN_LOG10_SPACE</x:v>
      </x:c>
      <x:c r="I164" s="11" t="n">
        <x:v>20260914</x:v>
      </x:c>
      <x:c r="J164" s="11" t="str">
        <x:v>Cycles to model trigger at normalized load 0.50</x:v>
      </x:c>
      <x:c r="K164" s="11" t="n">
        <x:v>66852.6</x:v>
      </x:c>
      <x:c r="L164" s="11" t="str">
        <x:v>cycles</x:v>
      </x:c>
      <x:c r="M164" s="11" t="n">
        <x:v>30000</x:v>
      </x:c>
      <x:c r="N164" s="11" t="n">
        <x:v>300000</x:v>
      </x:c>
      <x:c r="O164" s="11" t="str">
        <x:v>FALSE</x:v>
      </x:c>
      <x:c r="P164" s="11" t="str">
        <x:v>SYNTHETIC</x:v>
      </x:c>
      <x:c r="Q164" s="11" t="str">
        <x:v>TRUE</x:v>
      </x:c>
      <x:c r="R164" s="11" t="str">
        <x:v>NOT_EXECUTED</x:v>
      </x:c>
      <x:c r="S164" s="11" t="str">
        <x:v>NOT_PROMOTED</x:v>
      </x:c>
      <x:c r="T164" s="12" t="str">
        <x:v>OPEN</x:v>
      </x:c>
    </x:row>
    <x:row r="165" ht="15" hidden="0" customHeight="1">
      <x:c r="A165" s="11" t="str">
        <x:v>SYN-G-B7-000164</x:v>
      </x:c>
      <x:c r="B165" s="11" t="str">
        <x:v>PRED-G-B7-000017</x:v>
      </x:c>
      <x:c r="C165" s="12" t="str">
        <x:v>MODEL-G-B7-000005</x:v>
      </x:c>
      <x:c r="D165" s="11" t="str">
        <x:v>TESTACT-G-B4-000012</x:v>
      </x:c>
      <x:c r="E165" s="11" t="str">
        <x:v>CFG-B001-AERROW-FC002-16-T700-PP-SHP-REV1</x:v>
      </x:c>
      <x:c r="F165" s="11" t="n">
        <x:v>4</x:v>
      </x:c>
      <x:c r="G165" s="11" t="str">
        <x:v>10^(triangular(log10(lower), log10(upper), log10(nominal)))</x:v>
      </x:c>
      <x:c r="H165" s="11" t="str">
        <x:v>TRIANGULAR_IN_LOG10_SPACE</x:v>
      </x:c>
      <x:c r="I165" s="11" t="n">
        <x:v>20260914</x:v>
      </x:c>
      <x:c r="J165" s="11" t="str">
        <x:v>Cycles to model trigger at normalized load 0.50</x:v>
      </x:c>
      <x:c r="K165" s="11" t="n">
        <x:v>65104.7</x:v>
      </x:c>
      <x:c r="L165" s="11" t="str">
        <x:v>cycles</x:v>
      </x:c>
      <x:c r="M165" s="11" t="n">
        <x:v>30000</x:v>
      </x:c>
      <x:c r="N165" s="11" t="n">
        <x:v>300000</x:v>
      </x:c>
      <x:c r="O165" s="11" t="str">
        <x:v>FALSE</x:v>
      </x:c>
      <x:c r="P165" s="11" t="str">
        <x:v>SYNTHETIC</x:v>
      </x:c>
      <x:c r="Q165" s="11" t="str">
        <x:v>TRUE</x:v>
      </x:c>
      <x:c r="R165" s="11" t="str">
        <x:v>NOT_EXECUTED</x:v>
      </x:c>
      <x:c r="S165" s="11" t="str">
        <x:v>NOT_PROMOTED</x:v>
      </x:c>
      <x:c r="T165" s="12" t="str">
        <x:v>OPEN</x:v>
      </x:c>
    </x:row>
    <x:row r="166" ht="15" hidden="0" customHeight="1">
      <x:c r="A166" s="11" t="str">
        <x:v>SYN-G-B7-000165</x:v>
      </x:c>
      <x:c r="B166" s="11" t="str">
        <x:v>PRED-G-B7-000017</x:v>
      </x:c>
      <x:c r="C166" s="12" t="str">
        <x:v>MODEL-G-B7-000005</x:v>
      </x:c>
      <x:c r="D166" s="11" t="str">
        <x:v>TESTACT-G-B4-000012</x:v>
      </x:c>
      <x:c r="E166" s="11" t="str">
        <x:v>CFG-B001-AERROW-FC002-16-T700-PP-SHP-REV1</x:v>
      </x:c>
      <x:c r="F166" s="11" t="n">
        <x:v>5</x:v>
      </x:c>
      <x:c r="G166" s="11" t="str">
        <x:v>10^(triangular(log10(lower), log10(upper), log10(nominal)))</x:v>
      </x:c>
      <x:c r="H166" s="11" t="str">
        <x:v>TRIANGULAR_IN_LOG10_SPACE</x:v>
      </x:c>
      <x:c r="I166" s="11" t="n">
        <x:v>20260914</x:v>
      </x:c>
      <x:c r="J166" s="11" t="str">
        <x:v>Cycles to model trigger at normalized load 0.50</x:v>
      </x:c>
      <x:c r="K166" s="11" t="n">
        <x:v>76706.5</x:v>
      </x:c>
      <x:c r="L166" s="11" t="str">
        <x:v>cycles</x:v>
      </x:c>
      <x:c r="M166" s="11" t="n">
        <x:v>30000</x:v>
      </x:c>
      <x:c r="N166" s="11" t="n">
        <x:v>300000</x:v>
      </x:c>
      <x:c r="O166" s="11" t="str">
        <x:v>FALSE</x:v>
      </x:c>
      <x:c r="P166" s="11" t="str">
        <x:v>SYNTHETIC</x:v>
      </x:c>
      <x:c r="Q166" s="11" t="str">
        <x:v>TRUE</x:v>
      </x:c>
      <x:c r="R166" s="11" t="str">
        <x:v>NOT_EXECUTED</x:v>
      </x:c>
      <x:c r="S166" s="11" t="str">
        <x:v>NOT_PROMOTED</x:v>
      </x:c>
      <x:c r="T166" s="12" t="str">
        <x:v>OPEN</x:v>
      </x:c>
    </x:row>
    <x:row r="167" ht="15" hidden="0" customHeight="1">
      <x:c r="A167" s="11" t="str">
        <x:v>SYN-G-B7-000166</x:v>
      </x:c>
      <x:c r="B167" s="11" t="str">
        <x:v>PRED-G-B7-000017</x:v>
      </x:c>
      <x:c r="C167" s="12" t="str">
        <x:v>MODEL-G-B7-000005</x:v>
      </x:c>
      <x:c r="D167" s="11" t="str">
        <x:v>TESTACT-G-B4-000012</x:v>
      </x:c>
      <x:c r="E167" s="11" t="str">
        <x:v>CFG-B001-AERROW-FC002-16-T700-PP-SHP-REV1</x:v>
      </x:c>
      <x:c r="F167" s="11" t="n">
        <x:v>6</x:v>
      </x:c>
      <x:c r="G167" s="11" t="str">
        <x:v>10^(triangular(log10(lower), log10(upper), log10(nominal)))</x:v>
      </x:c>
      <x:c r="H167" s="11" t="str">
        <x:v>TRIANGULAR_IN_LOG10_SPACE</x:v>
      </x:c>
      <x:c r="I167" s="11" t="n">
        <x:v>20260914</x:v>
      </x:c>
      <x:c r="J167" s="11" t="str">
        <x:v>Cycles to model trigger at normalized load 0.50</x:v>
      </x:c>
      <x:c r="K167" s="11" t="n">
        <x:v>93427.2</x:v>
      </x:c>
      <x:c r="L167" s="11" t="str">
        <x:v>cycles</x:v>
      </x:c>
      <x:c r="M167" s="11" t="n">
        <x:v>30000</x:v>
      </x:c>
      <x:c r="N167" s="11" t="n">
        <x:v>300000</x:v>
      </x:c>
      <x:c r="O167" s="11" t="str">
        <x:v>FALSE</x:v>
      </x:c>
      <x:c r="P167" s="11" t="str">
        <x:v>SYNTHETIC</x:v>
      </x:c>
      <x:c r="Q167" s="11" t="str">
        <x:v>TRUE</x:v>
      </x:c>
      <x:c r="R167" s="11" t="str">
        <x:v>NOT_EXECUTED</x:v>
      </x:c>
      <x:c r="S167" s="11" t="str">
        <x:v>NOT_PROMOTED</x:v>
      </x:c>
      <x:c r="T167" s="12" t="str">
        <x:v>OPEN</x:v>
      </x:c>
    </x:row>
    <x:row r="168" ht="15" hidden="0" customHeight="1">
      <x:c r="A168" s="11" t="str">
        <x:v>SYN-G-B7-000167</x:v>
      </x:c>
      <x:c r="B168" s="11" t="str">
        <x:v>PRED-G-B7-000017</x:v>
      </x:c>
      <x:c r="C168" s="12" t="str">
        <x:v>MODEL-G-B7-000005</x:v>
      </x:c>
      <x:c r="D168" s="11" t="str">
        <x:v>TESTACT-G-B4-000012</x:v>
      </x:c>
      <x:c r="E168" s="11" t="str">
        <x:v>CFG-B001-AERROW-FC002-16-T700-PP-SHP-REV1</x:v>
      </x:c>
      <x:c r="F168" s="11" t="n">
        <x:v>7</x:v>
      </x:c>
      <x:c r="G168" s="11" t="str">
        <x:v>10^(triangular(log10(lower), log10(upper), log10(nominal)))</x:v>
      </x:c>
      <x:c r="H168" s="11" t="str">
        <x:v>TRIANGULAR_IN_LOG10_SPACE</x:v>
      </x:c>
      <x:c r="I168" s="11" t="n">
        <x:v>20260914</x:v>
      </x:c>
      <x:c r="J168" s="11" t="str">
        <x:v>Cycles to model trigger at normalized load 0.50</x:v>
      </x:c>
      <x:c r="K168" s="11" t="n">
        <x:v>89933.9</x:v>
      </x:c>
      <x:c r="L168" s="11" t="str">
        <x:v>cycles</x:v>
      </x:c>
      <x:c r="M168" s="11" t="n">
        <x:v>30000</x:v>
      </x:c>
      <x:c r="N168" s="11" t="n">
        <x:v>300000</x:v>
      </x:c>
      <x:c r="O168" s="11" t="str">
        <x:v>FALSE</x:v>
      </x:c>
      <x:c r="P168" s="11" t="str">
        <x:v>SYNTHETIC</x:v>
      </x:c>
      <x:c r="Q168" s="11" t="str">
        <x:v>TRUE</x:v>
      </x:c>
      <x:c r="R168" s="11" t="str">
        <x:v>NOT_EXECUTED</x:v>
      </x:c>
      <x:c r="S168" s="11" t="str">
        <x:v>NOT_PROMOTED</x:v>
      </x:c>
      <x:c r="T168" s="12" t="str">
        <x:v>OPEN</x:v>
      </x:c>
    </x:row>
    <x:row r="169" ht="15" hidden="0" customHeight="1">
      <x:c r="A169" s="11" t="str">
        <x:v>SYN-G-B7-000168</x:v>
      </x:c>
      <x:c r="B169" s="11" t="str">
        <x:v>PRED-G-B7-000017</x:v>
      </x:c>
      <x:c r="C169" s="12" t="str">
        <x:v>MODEL-G-B7-000005</x:v>
      </x:c>
      <x:c r="D169" s="11" t="str">
        <x:v>TESTACT-G-B4-000012</x:v>
      </x:c>
      <x:c r="E169" s="11" t="str">
        <x:v>CFG-B001-AERROW-FC002-16-T700-PP-SHP-REV1</x:v>
      </x:c>
      <x:c r="F169" s="11" t="n">
        <x:v>8</x:v>
      </x:c>
      <x:c r="G169" s="11" t="str">
        <x:v>10^(triangular(log10(lower), log10(upper), log10(nominal)))</x:v>
      </x:c>
      <x:c r="H169" s="11" t="str">
        <x:v>TRIANGULAR_IN_LOG10_SPACE</x:v>
      </x:c>
      <x:c r="I169" s="11" t="n">
        <x:v>20260914</x:v>
      </x:c>
      <x:c r="J169" s="11" t="str">
        <x:v>Cycles to model trigger at normalized load 0.50</x:v>
      </x:c>
      <x:c r="K169" s="11" t="n">
        <x:v>69543.7</x:v>
      </x:c>
      <x:c r="L169" s="11" t="str">
        <x:v>cycles</x:v>
      </x:c>
      <x:c r="M169" s="11" t="n">
        <x:v>30000</x:v>
      </x:c>
      <x:c r="N169" s="11" t="n">
        <x:v>300000</x:v>
      </x:c>
      <x:c r="O169" s="11" t="str">
        <x:v>FALSE</x:v>
      </x:c>
      <x:c r="P169" s="11" t="str">
        <x:v>SYNTHETIC</x:v>
      </x:c>
      <x:c r="Q169" s="11" t="str">
        <x:v>TRUE</x:v>
      </x:c>
      <x:c r="R169" s="11" t="str">
        <x:v>NOT_EXECUTED</x:v>
      </x:c>
      <x:c r="S169" s="11" t="str">
        <x:v>NOT_PROMOTED</x:v>
      </x:c>
      <x:c r="T169" s="12" t="str">
        <x:v>OPEN</x:v>
      </x:c>
    </x:row>
    <x:row r="170" ht="15" hidden="0" customHeight="1">
      <x:c r="A170" s="11" t="str">
        <x:v>SYN-G-B7-000169</x:v>
      </x:c>
      <x:c r="B170" s="11" t="str">
        <x:v>PRED-G-B7-000017</x:v>
      </x:c>
      <x:c r="C170" s="12" t="str">
        <x:v>MODEL-G-B7-000005</x:v>
      </x:c>
      <x:c r="D170" s="11" t="str">
        <x:v>TESTACT-G-B4-000012</x:v>
      </x:c>
      <x:c r="E170" s="11" t="str">
        <x:v>CFG-B001-AERROW-FC002-16-T700-PP-SHP-REV1</x:v>
      </x:c>
      <x:c r="F170" s="11" t="n">
        <x:v>9</x:v>
      </x:c>
      <x:c r="G170" s="11" t="str">
        <x:v>10^(triangular(log10(lower), log10(upper), log10(nominal)))</x:v>
      </x:c>
      <x:c r="H170" s="11" t="str">
        <x:v>TRIANGULAR_IN_LOG10_SPACE</x:v>
      </x:c>
      <x:c r="I170" s="11" t="n">
        <x:v>20260914</x:v>
      </x:c>
      <x:c r="J170" s="11" t="str">
        <x:v>Cycles to model trigger at normalized load 0.50</x:v>
      </x:c>
      <x:c r="K170" s="11" t="n">
        <x:v>37617.7</x:v>
      </x:c>
      <x:c r="L170" s="11" t="str">
        <x:v>cycles</x:v>
      </x:c>
      <x:c r="M170" s="11" t="n">
        <x:v>30000</x:v>
      </x:c>
      <x:c r="N170" s="11" t="n">
        <x:v>300000</x:v>
      </x:c>
      <x:c r="O170" s="11" t="str">
        <x:v>FALSE</x:v>
      </x:c>
      <x:c r="P170" s="11" t="str">
        <x:v>SYNTHETIC</x:v>
      </x:c>
      <x:c r="Q170" s="11" t="str">
        <x:v>TRUE</x:v>
      </x:c>
      <x:c r="R170" s="11" t="str">
        <x:v>NOT_EXECUTED</x:v>
      </x:c>
      <x:c r="S170" s="11" t="str">
        <x:v>NOT_PROMOTED</x:v>
      </x:c>
      <x:c r="T170" s="12" t="str">
        <x:v>OPEN</x:v>
      </x:c>
    </x:row>
    <x:row r="171" ht="15" hidden="0" customHeight="1">
      <x:c r="A171" s="11" t="str">
        <x:v>SYN-G-B7-000170</x:v>
      </x:c>
      <x:c r="B171" s="11" t="str">
        <x:v>PRED-G-B7-000017</x:v>
      </x:c>
      <x:c r="C171" s="12" t="str">
        <x:v>MODEL-G-B7-000005</x:v>
      </x:c>
      <x:c r="D171" s="11" t="str">
        <x:v>TESTACT-G-B4-000012</x:v>
      </x:c>
      <x:c r="E171" s="11" t="str">
        <x:v>CFG-B001-AERROW-FC002-16-T700-PP-SHP-REV1</x:v>
      </x:c>
      <x:c r="F171" s="11" t="n">
        <x:v>10</x:v>
      </x:c>
      <x:c r="G171" s="11" t="str">
        <x:v>10^(triangular(log10(lower), log10(upper), log10(nominal)))</x:v>
      </x:c>
      <x:c r="H171" s="11" t="str">
        <x:v>TRIANGULAR_IN_LOG10_SPACE</x:v>
      </x:c>
      <x:c r="I171" s="11" t="n">
        <x:v>20260914</x:v>
      </x:c>
      <x:c r="J171" s="11" t="str">
        <x:v>Cycles to model trigger at normalized load 0.50</x:v>
      </x:c>
      <x:c r="K171" s="11" t="n">
        <x:v>90683.5</x:v>
      </x:c>
      <x:c r="L171" s="11" t="str">
        <x:v>cycles</x:v>
      </x:c>
      <x:c r="M171" s="11" t="n">
        <x:v>30000</x:v>
      </x:c>
      <x:c r="N171" s="11" t="n">
        <x:v>300000</x:v>
      </x:c>
      <x:c r="O171" s="11" t="str">
        <x:v>FALSE</x:v>
      </x:c>
      <x:c r="P171" s="11" t="str">
        <x:v>SYNTHETIC</x:v>
      </x:c>
      <x:c r="Q171" s="11" t="str">
        <x:v>TRUE</x:v>
      </x:c>
      <x:c r="R171" s="11" t="str">
        <x:v>NOT_EXECUTED</x:v>
      </x:c>
      <x:c r="S171" s="11" t="str">
        <x:v>NOT_PROMOTED</x:v>
      </x:c>
      <x:c r="T171" s="12" t="str">
        <x:v>OPEN</x:v>
      </x:c>
    </x:row>
    <x:row r="172" ht="15" hidden="0" customHeight="1">
      <x:c r="A172" s="11" t="str">
        <x:v>SYN-G-B7-000171</x:v>
      </x:c>
      <x:c r="B172" s="11" t="str">
        <x:v>PRED-G-B7-000018</x:v>
      </x:c>
      <x:c r="C172" s="12" t="str">
        <x:v>MODEL-G-B7-000005</x:v>
      </x:c>
      <x:c r="D172" s="11" t="str">
        <x:v>TESTACT-G-B4-000012</x:v>
      </x:c>
      <x:c r="E172" s="11" t="str">
        <x:v>CFG-B001-AERROW-FC002-16-T700-PP-SHP-REV1</x:v>
      </x:c>
      <x:c r="F172" s="11" t="n">
        <x:v>1</x:v>
      </x:c>
      <x:c r="G172" s="11" t="str">
        <x:v>10^(triangular(log10(lower), log10(upper), log10(nominal)))</x:v>
      </x:c>
      <x:c r="H172" s="11" t="str">
        <x:v>TRIANGULAR_IN_LOG10_SPACE</x:v>
      </x:c>
      <x:c r="I172" s="11" t="n">
        <x:v>20260914</x:v>
      </x:c>
      <x:c r="J172" s="11" t="str">
        <x:v>Cycles to model trigger at normalized load 0.60</x:v>
      </x:c>
      <x:c r="K172" s="11" t="n">
        <x:v>18343.4</x:v>
      </x:c>
      <x:c r="L172" s="11" t="str">
        <x:v>cycles</x:v>
      </x:c>
      <x:c r="M172" s="11" t="n">
        <x:v>4845.17</x:v>
      </x:c>
      <x:c r="N172" s="11" t="n">
        <x:v>100469.393</x:v>
      </x:c>
      <x:c r="O172" s="11" t="str">
        <x:v>FALSE</x:v>
      </x:c>
      <x:c r="P172" s="11" t="str">
        <x:v>SYNTHETIC</x:v>
      </x:c>
      <x:c r="Q172" s="11" t="str">
        <x:v>TRUE</x:v>
      </x:c>
      <x:c r="R172" s="11" t="str">
        <x:v>NOT_EXECUTED</x:v>
      </x:c>
      <x:c r="S172" s="11" t="str">
        <x:v>NOT_PROMOTED</x:v>
      </x:c>
      <x:c r="T172" s="12" t="str">
        <x:v>OPEN</x:v>
      </x:c>
    </x:row>
    <x:row r="173" ht="15" hidden="0" customHeight="1">
      <x:c r="A173" s="11" t="str">
        <x:v>SYN-G-B7-000172</x:v>
      </x:c>
      <x:c r="B173" s="11" t="str">
        <x:v>PRED-G-B7-000018</x:v>
      </x:c>
      <x:c r="C173" s="12" t="str">
        <x:v>MODEL-G-B7-000005</x:v>
      </x:c>
      <x:c r="D173" s="11" t="str">
        <x:v>TESTACT-G-B4-000012</x:v>
      </x:c>
      <x:c r="E173" s="11" t="str">
        <x:v>CFG-B001-AERROW-FC002-16-T700-PP-SHP-REV1</x:v>
      </x:c>
      <x:c r="F173" s="11" t="n">
        <x:v>2</x:v>
      </x:c>
      <x:c r="G173" s="11" t="str">
        <x:v>10^(triangular(log10(lower), log10(upper), log10(nominal)))</x:v>
      </x:c>
      <x:c r="H173" s="11" t="str">
        <x:v>TRIANGULAR_IN_LOG10_SPACE</x:v>
      </x:c>
      <x:c r="I173" s="11" t="n">
        <x:v>20260914</x:v>
      </x:c>
      <x:c r="J173" s="11" t="str">
        <x:v>Cycles to model trigger at normalized load 0.60</x:v>
      </x:c>
      <x:c r="K173" s="11" t="n">
        <x:v>45221</x:v>
      </x:c>
      <x:c r="L173" s="11" t="str">
        <x:v>cycles</x:v>
      </x:c>
      <x:c r="M173" s="11" t="n">
        <x:v>4845.17</x:v>
      </x:c>
      <x:c r="N173" s="11" t="n">
        <x:v>100469.393</x:v>
      </x:c>
      <x:c r="O173" s="11" t="str">
        <x:v>FALSE</x:v>
      </x:c>
      <x:c r="P173" s="11" t="str">
        <x:v>SYNTHETIC</x:v>
      </x:c>
      <x:c r="Q173" s="11" t="str">
        <x:v>TRUE</x:v>
      </x:c>
      <x:c r="R173" s="11" t="str">
        <x:v>NOT_EXECUTED</x:v>
      </x:c>
      <x:c r="S173" s="11" t="str">
        <x:v>NOT_PROMOTED</x:v>
      </x:c>
      <x:c r="T173" s="12" t="str">
        <x:v>OPEN</x:v>
      </x:c>
    </x:row>
    <x:row r="174" ht="15" hidden="0" customHeight="1">
      <x:c r="A174" s="11" t="str">
        <x:v>SYN-G-B7-000173</x:v>
      </x:c>
      <x:c r="B174" s="11" t="str">
        <x:v>PRED-G-B7-000018</x:v>
      </x:c>
      <x:c r="C174" s="12" t="str">
        <x:v>MODEL-G-B7-000005</x:v>
      </x:c>
      <x:c r="D174" s="11" t="str">
        <x:v>TESTACT-G-B4-000012</x:v>
      </x:c>
      <x:c r="E174" s="11" t="str">
        <x:v>CFG-B001-AERROW-FC002-16-T700-PP-SHP-REV1</x:v>
      </x:c>
      <x:c r="F174" s="11" t="n">
        <x:v>3</x:v>
      </x:c>
      <x:c r="G174" s="11" t="str">
        <x:v>10^(triangular(log10(lower), log10(upper), log10(nominal)))</x:v>
      </x:c>
      <x:c r="H174" s="11" t="str">
        <x:v>TRIANGULAR_IN_LOG10_SPACE</x:v>
      </x:c>
      <x:c r="I174" s="11" t="n">
        <x:v>20260914</x:v>
      </x:c>
      <x:c r="J174" s="11" t="str">
        <x:v>Cycles to model trigger at normalized load 0.60</x:v>
      </x:c>
      <x:c r="K174" s="11" t="n">
        <x:v>13977.6</x:v>
      </x:c>
      <x:c r="L174" s="11" t="str">
        <x:v>cycles</x:v>
      </x:c>
      <x:c r="M174" s="11" t="n">
        <x:v>4845.17</x:v>
      </x:c>
      <x:c r="N174" s="11" t="n">
        <x:v>100469.393</x:v>
      </x:c>
      <x:c r="O174" s="11" t="str">
        <x:v>FALSE</x:v>
      </x:c>
      <x:c r="P174" s="11" t="str">
        <x:v>SYNTHETIC</x:v>
      </x:c>
      <x:c r="Q174" s="11" t="str">
        <x:v>TRUE</x:v>
      </x:c>
      <x:c r="R174" s="11" t="str">
        <x:v>NOT_EXECUTED</x:v>
      </x:c>
      <x:c r="S174" s="11" t="str">
        <x:v>NOT_PROMOTED</x:v>
      </x:c>
      <x:c r="T174" s="12" t="str">
        <x:v>OPEN</x:v>
      </x:c>
    </x:row>
    <x:row r="175" ht="15" hidden="0" customHeight="1">
      <x:c r="A175" s="11" t="str">
        <x:v>SYN-G-B7-000174</x:v>
      </x:c>
      <x:c r="B175" s="11" t="str">
        <x:v>PRED-G-B7-000018</x:v>
      </x:c>
      <x:c r="C175" s="12" t="str">
        <x:v>MODEL-G-B7-000005</x:v>
      </x:c>
      <x:c r="D175" s="11" t="str">
        <x:v>TESTACT-G-B4-000012</x:v>
      </x:c>
      <x:c r="E175" s="11" t="str">
        <x:v>CFG-B001-AERROW-FC002-16-T700-PP-SHP-REV1</x:v>
      </x:c>
      <x:c r="F175" s="11" t="n">
        <x:v>4</x:v>
      </x:c>
      <x:c r="G175" s="11" t="str">
        <x:v>10^(triangular(log10(lower), log10(upper), log10(nominal)))</x:v>
      </x:c>
      <x:c r="H175" s="11" t="str">
        <x:v>TRIANGULAR_IN_LOG10_SPACE</x:v>
      </x:c>
      <x:c r="I175" s="11" t="n">
        <x:v>20260914</x:v>
      </x:c>
      <x:c r="J175" s="11" t="str">
        <x:v>Cycles to model trigger at normalized load 0.60</x:v>
      </x:c>
      <x:c r="K175" s="11" t="n">
        <x:v>20819.9</x:v>
      </x:c>
      <x:c r="L175" s="11" t="str">
        <x:v>cycles</x:v>
      </x:c>
      <x:c r="M175" s="11" t="n">
        <x:v>4845.17</x:v>
      </x:c>
      <x:c r="N175" s="11" t="n">
        <x:v>100469.393</x:v>
      </x:c>
      <x:c r="O175" s="11" t="str">
        <x:v>FALSE</x:v>
      </x:c>
      <x:c r="P175" s="11" t="str">
        <x:v>SYNTHETIC</x:v>
      </x:c>
      <x:c r="Q175" s="11" t="str">
        <x:v>TRUE</x:v>
      </x:c>
      <x:c r="R175" s="11" t="str">
        <x:v>NOT_EXECUTED</x:v>
      </x:c>
      <x:c r="S175" s="11" t="str">
        <x:v>NOT_PROMOTED</x:v>
      </x:c>
      <x:c r="T175" s="12" t="str">
        <x:v>OPEN</x:v>
      </x:c>
    </x:row>
    <x:row r="176" ht="15" hidden="0" customHeight="1">
      <x:c r="A176" s="11" t="str">
        <x:v>SYN-G-B7-000175</x:v>
      </x:c>
      <x:c r="B176" s="11" t="str">
        <x:v>PRED-G-B7-000018</x:v>
      </x:c>
      <x:c r="C176" s="12" t="str">
        <x:v>MODEL-G-B7-000005</x:v>
      </x:c>
      <x:c r="D176" s="11" t="str">
        <x:v>TESTACT-G-B4-000012</x:v>
      </x:c>
      <x:c r="E176" s="11" t="str">
        <x:v>CFG-B001-AERROW-FC002-16-T700-PP-SHP-REV1</x:v>
      </x:c>
      <x:c r="F176" s="11" t="n">
        <x:v>5</x:v>
      </x:c>
      <x:c r="G176" s="11" t="str">
        <x:v>10^(triangular(log10(lower), log10(upper), log10(nominal)))</x:v>
      </x:c>
      <x:c r="H176" s="11" t="str">
        <x:v>TRIANGULAR_IN_LOG10_SPACE</x:v>
      </x:c>
      <x:c r="I176" s="11" t="n">
        <x:v>20260914</x:v>
      </x:c>
      <x:c r="J176" s="11" t="str">
        <x:v>Cycles to model trigger at normalized load 0.60</x:v>
      </x:c>
      <x:c r="K176" s="11" t="n">
        <x:v>18067.1</x:v>
      </x:c>
      <x:c r="L176" s="11" t="str">
        <x:v>cycles</x:v>
      </x:c>
      <x:c r="M176" s="11" t="n">
        <x:v>4845.17</x:v>
      </x:c>
      <x:c r="N176" s="11" t="n">
        <x:v>100469.393</x:v>
      </x:c>
      <x:c r="O176" s="11" t="str">
        <x:v>FALSE</x:v>
      </x:c>
      <x:c r="P176" s="11" t="str">
        <x:v>SYNTHETIC</x:v>
      </x:c>
      <x:c r="Q176" s="11" t="str">
        <x:v>TRUE</x:v>
      </x:c>
      <x:c r="R176" s="11" t="str">
        <x:v>NOT_EXECUTED</x:v>
      </x:c>
      <x:c r="S176" s="11" t="str">
        <x:v>NOT_PROMOTED</x:v>
      </x:c>
      <x:c r="T176" s="12" t="str">
        <x:v>OPEN</x:v>
      </x:c>
    </x:row>
    <x:row r="177" ht="15" hidden="0" customHeight="1">
      <x:c r="A177" s="11" t="str">
        <x:v>SYN-G-B7-000176</x:v>
      </x:c>
      <x:c r="B177" s="11" t="str">
        <x:v>PRED-G-B7-000018</x:v>
      </x:c>
      <x:c r="C177" s="12" t="str">
        <x:v>MODEL-G-B7-000005</x:v>
      </x:c>
      <x:c r="D177" s="11" t="str">
        <x:v>TESTACT-G-B4-000012</x:v>
      </x:c>
      <x:c r="E177" s="11" t="str">
        <x:v>CFG-B001-AERROW-FC002-16-T700-PP-SHP-REV1</x:v>
      </x:c>
      <x:c r="F177" s="11" t="n">
        <x:v>6</x:v>
      </x:c>
      <x:c r="G177" s="11" t="str">
        <x:v>10^(triangular(log10(lower), log10(upper), log10(nominal)))</x:v>
      </x:c>
      <x:c r="H177" s="11" t="str">
        <x:v>TRIANGULAR_IN_LOG10_SPACE</x:v>
      </x:c>
      <x:c r="I177" s="11" t="n">
        <x:v>20260914</x:v>
      </x:c>
      <x:c r="J177" s="11" t="str">
        <x:v>Cycles to model trigger at normalized load 0.60</x:v>
      </x:c>
      <x:c r="K177" s="11" t="n">
        <x:v>12463.7</x:v>
      </x:c>
      <x:c r="L177" s="11" t="str">
        <x:v>cycles</x:v>
      </x:c>
      <x:c r="M177" s="11" t="n">
        <x:v>4845.17</x:v>
      </x:c>
      <x:c r="N177" s="11" t="n">
        <x:v>100469.393</x:v>
      </x:c>
      <x:c r="O177" s="11" t="str">
        <x:v>FALSE</x:v>
      </x:c>
      <x:c r="P177" s="11" t="str">
        <x:v>SYNTHETIC</x:v>
      </x:c>
      <x:c r="Q177" s="11" t="str">
        <x:v>TRUE</x:v>
      </x:c>
      <x:c r="R177" s="11" t="str">
        <x:v>NOT_EXECUTED</x:v>
      </x:c>
      <x:c r="S177" s="11" t="str">
        <x:v>NOT_PROMOTED</x:v>
      </x:c>
      <x:c r="T177" s="12" t="str">
        <x:v>OPEN</x:v>
      </x:c>
    </x:row>
    <x:row r="178" ht="15" hidden="0" customHeight="1">
      <x:c r="A178" s="11" t="str">
        <x:v>SYN-G-B7-000177</x:v>
      </x:c>
      <x:c r="B178" s="11" t="str">
        <x:v>PRED-G-B7-000018</x:v>
      </x:c>
      <x:c r="C178" s="12" t="str">
        <x:v>MODEL-G-B7-000005</x:v>
      </x:c>
      <x:c r="D178" s="11" t="str">
        <x:v>TESTACT-G-B4-000012</x:v>
      </x:c>
      <x:c r="E178" s="11" t="str">
        <x:v>CFG-B001-AERROW-FC002-16-T700-PP-SHP-REV1</x:v>
      </x:c>
      <x:c r="F178" s="11" t="n">
        <x:v>7</x:v>
      </x:c>
      <x:c r="G178" s="11" t="str">
        <x:v>10^(triangular(log10(lower), log10(upper), log10(nominal)))</x:v>
      </x:c>
      <x:c r="H178" s="11" t="str">
        <x:v>TRIANGULAR_IN_LOG10_SPACE</x:v>
      </x:c>
      <x:c r="I178" s="11" t="n">
        <x:v>20260914</x:v>
      </x:c>
      <x:c r="J178" s="11" t="str">
        <x:v>Cycles to model trigger at normalized load 0.60</x:v>
      </x:c>
      <x:c r="K178" s="11" t="n">
        <x:v>11571.5</x:v>
      </x:c>
      <x:c r="L178" s="11" t="str">
        <x:v>cycles</x:v>
      </x:c>
      <x:c r="M178" s="11" t="n">
        <x:v>4845.17</x:v>
      </x:c>
      <x:c r="N178" s="11" t="n">
        <x:v>100469.393</x:v>
      </x:c>
      <x:c r="O178" s="11" t="str">
        <x:v>FALSE</x:v>
      </x:c>
      <x:c r="P178" s="11" t="str">
        <x:v>SYNTHETIC</x:v>
      </x:c>
      <x:c r="Q178" s="11" t="str">
        <x:v>TRUE</x:v>
      </x:c>
      <x:c r="R178" s="11" t="str">
        <x:v>NOT_EXECUTED</x:v>
      </x:c>
      <x:c r="S178" s="11" t="str">
        <x:v>NOT_PROMOTED</x:v>
      </x:c>
      <x:c r="T178" s="12" t="str">
        <x:v>OPEN</x:v>
      </x:c>
    </x:row>
    <x:row r="179" ht="15" hidden="0" customHeight="1">
      <x:c r="A179" s="11" t="str">
        <x:v>SYN-G-B7-000178</x:v>
      </x:c>
      <x:c r="B179" s="11" t="str">
        <x:v>PRED-G-B7-000018</x:v>
      </x:c>
      <x:c r="C179" s="12" t="str">
        <x:v>MODEL-G-B7-000005</x:v>
      </x:c>
      <x:c r="D179" s="11" t="str">
        <x:v>TESTACT-G-B4-000012</x:v>
      </x:c>
      <x:c r="E179" s="11" t="str">
        <x:v>CFG-B001-AERROW-FC002-16-T700-PP-SHP-REV1</x:v>
      </x:c>
      <x:c r="F179" s="11" t="n">
        <x:v>8</x:v>
      </x:c>
      <x:c r="G179" s="11" t="str">
        <x:v>10^(triangular(log10(lower), log10(upper), log10(nominal)))</x:v>
      </x:c>
      <x:c r="H179" s="11" t="str">
        <x:v>TRIANGULAR_IN_LOG10_SPACE</x:v>
      </x:c>
      <x:c r="I179" s="11" t="n">
        <x:v>20260914</x:v>
      </x:c>
      <x:c r="J179" s="11" t="str">
        <x:v>Cycles to model trigger at normalized load 0.60</x:v>
      </x:c>
      <x:c r="K179" s="11" t="n">
        <x:v>22329.9</x:v>
      </x:c>
      <x:c r="L179" s="11" t="str">
        <x:v>cycles</x:v>
      </x:c>
      <x:c r="M179" s="11" t="n">
        <x:v>4845.17</x:v>
      </x:c>
      <x:c r="N179" s="11" t="n">
        <x:v>100469.393</x:v>
      </x:c>
      <x:c r="O179" s="11" t="str">
        <x:v>FALSE</x:v>
      </x:c>
      <x:c r="P179" s="11" t="str">
        <x:v>SYNTHETIC</x:v>
      </x:c>
      <x:c r="Q179" s="11" t="str">
        <x:v>TRUE</x:v>
      </x:c>
      <x:c r="R179" s="11" t="str">
        <x:v>NOT_EXECUTED</x:v>
      </x:c>
      <x:c r="S179" s="11" t="str">
        <x:v>NOT_PROMOTED</x:v>
      </x:c>
      <x:c r="T179" s="12" t="str">
        <x:v>OPEN</x:v>
      </x:c>
    </x:row>
    <x:row r="180" ht="15" hidden="0" customHeight="1">
      <x:c r="A180" s="11" t="str">
        <x:v>SYN-G-B7-000179</x:v>
      </x:c>
      <x:c r="B180" s="11" t="str">
        <x:v>PRED-G-B7-000018</x:v>
      </x:c>
      <x:c r="C180" s="12" t="str">
        <x:v>MODEL-G-B7-000005</x:v>
      </x:c>
      <x:c r="D180" s="11" t="str">
        <x:v>TESTACT-G-B4-000012</x:v>
      </x:c>
      <x:c r="E180" s="11" t="str">
        <x:v>CFG-B001-AERROW-FC002-16-T700-PP-SHP-REV1</x:v>
      </x:c>
      <x:c r="F180" s="11" t="n">
        <x:v>9</x:v>
      </x:c>
      <x:c r="G180" s="11" t="str">
        <x:v>10^(triangular(log10(lower), log10(upper), log10(nominal)))</x:v>
      </x:c>
      <x:c r="H180" s="11" t="str">
        <x:v>TRIANGULAR_IN_LOG10_SPACE</x:v>
      </x:c>
      <x:c r="I180" s="11" t="n">
        <x:v>20260914</x:v>
      </x:c>
      <x:c r="J180" s="11" t="str">
        <x:v>Cycles to model trigger at normalized load 0.60</x:v>
      </x:c>
      <x:c r="K180" s="11" t="n">
        <x:v>9311.21</x:v>
      </x:c>
      <x:c r="L180" s="11" t="str">
        <x:v>cycles</x:v>
      </x:c>
      <x:c r="M180" s="11" t="n">
        <x:v>4845.17</x:v>
      </x:c>
      <x:c r="N180" s="11" t="n">
        <x:v>100469.393</x:v>
      </x:c>
      <x:c r="O180" s="11" t="str">
        <x:v>FALSE</x:v>
      </x:c>
      <x:c r="P180" s="11" t="str">
        <x:v>SYNTHETIC</x:v>
      </x:c>
      <x:c r="Q180" s="11" t="str">
        <x:v>TRUE</x:v>
      </x:c>
      <x:c r="R180" s="11" t="str">
        <x:v>NOT_EXECUTED</x:v>
      </x:c>
      <x:c r="S180" s="11" t="str">
        <x:v>NOT_PROMOTED</x:v>
      </x:c>
      <x:c r="T180" s="12" t="str">
        <x:v>OPEN</x:v>
      </x:c>
    </x:row>
    <x:row r="181" ht="15" hidden="0" customHeight="1">
      <x:c r="A181" s="11" t="str">
        <x:v>SYN-G-B7-000180</x:v>
      </x:c>
      <x:c r="B181" s="11" t="str">
        <x:v>PRED-G-B7-000018</x:v>
      </x:c>
      <x:c r="C181" s="12" t="str">
        <x:v>MODEL-G-B7-000005</x:v>
      </x:c>
      <x:c r="D181" s="11" t="str">
        <x:v>TESTACT-G-B4-000012</x:v>
      </x:c>
      <x:c r="E181" s="11" t="str">
        <x:v>CFG-B001-AERROW-FC002-16-T700-PP-SHP-REV1</x:v>
      </x:c>
      <x:c r="F181" s="11" t="n">
        <x:v>10</x:v>
      </x:c>
      <x:c r="G181" s="11" t="str">
        <x:v>10^(triangular(log10(lower), log10(upper), log10(nominal)))</x:v>
      </x:c>
      <x:c r="H181" s="11" t="str">
        <x:v>TRIANGULAR_IN_LOG10_SPACE</x:v>
      </x:c>
      <x:c r="I181" s="11" t="n">
        <x:v>20260914</x:v>
      </x:c>
      <x:c r="J181" s="11" t="str">
        <x:v>Cycles to model trigger at normalized load 0.60</x:v>
      </x:c>
      <x:c r="K181" s="11" t="n">
        <x:v>36051.8</x:v>
      </x:c>
      <x:c r="L181" s="11" t="str">
        <x:v>cycles</x:v>
      </x:c>
      <x:c r="M181" s="11" t="n">
        <x:v>4845.17</x:v>
      </x:c>
      <x:c r="N181" s="11" t="n">
        <x:v>100469.393</x:v>
      </x:c>
      <x:c r="O181" s="11" t="str">
        <x:v>FALSE</x:v>
      </x:c>
      <x:c r="P181" s="11" t="str">
        <x:v>SYNTHETIC</x:v>
      </x:c>
      <x:c r="Q181" s="11" t="str">
        <x:v>TRUE</x:v>
      </x:c>
      <x:c r="R181" s="11" t="str">
        <x:v>NOT_EXECUTED</x:v>
      </x:c>
      <x:c r="S181" s="11" t="str">
        <x:v>NOT_PROMOTED</x:v>
      </x:c>
      <x:c r="T181" s="12" t="str">
        <x:v>OPEN</x:v>
      </x:c>
    </x:row>
    <x:row r="182" ht="15" hidden="0" customHeight="1">
      <x:c r="A182" s="11" t="str">
        <x:v>SYN-G-B7-000181</x:v>
      </x:c>
      <x:c r="B182" s="11" t="str">
        <x:v>PRED-G-B7-000019</x:v>
      </x:c>
      <x:c r="C182" s="12" t="str">
        <x:v>MODEL-G-B7-000005</x:v>
      </x:c>
      <x:c r="D182" s="11" t="str">
        <x:v>TESTACT-G-B4-000012</x:v>
      </x:c>
      <x:c r="E182" s="11" t="str">
        <x:v>CFG-B001-AERROW-FC002-16-T700-PP-SHP-REV1</x:v>
      </x:c>
      <x:c r="F182" s="11" t="n">
        <x:v>1</x:v>
      </x:c>
      <x:c r="G182" s="11" t="str">
        <x:v>triangular(lower, upper, nominal)</x:v>
      </x:c>
      <x:c r="H182" s="11" t="str">
        <x:v>TRIANGULAR_BOUNDED</x:v>
      </x:c>
      <x:c r="I182" s="11" t="n">
        <x:v>20260914</x:v>
      </x:c>
      <x:c r="J182" s="11" t="str">
        <x:v>Normalized stiffness retention at 100000 cycles</x:v>
      </x:c>
      <x:c r="K182" s="11" t="n">
        <x:v>0.964126</x:v>
      </x:c>
      <x:c r="L182" s="11" t="str">
        <x:v>ratio</x:v>
      </x:c>
      <x:c r="M182" s="11" t="n">
        <x:v>0.85</x:v>
      </x:c>
      <x:c r="N182" s="11" t="n">
        <x:v>0.98</x:v>
      </x:c>
      <x:c r="O182" s="11" t="str">
        <x:v>FALSE</x:v>
      </x:c>
      <x:c r="P182" s="11" t="str">
        <x:v>SYNTHETIC</x:v>
      </x:c>
      <x:c r="Q182" s="11" t="str">
        <x:v>TRUE</x:v>
      </x:c>
      <x:c r="R182" s="11" t="str">
        <x:v>NOT_EXECUTED</x:v>
      </x:c>
      <x:c r="S182" s="11" t="str">
        <x:v>NOT_PROMOTED</x:v>
      </x:c>
      <x:c r="T182" s="12" t="str">
        <x:v>OPEN</x:v>
      </x:c>
    </x:row>
    <x:row r="183" ht="15" hidden="0" customHeight="1">
      <x:c r="A183" s="11" t="str">
        <x:v>SYN-G-B7-000182</x:v>
      </x:c>
      <x:c r="B183" s="11" t="str">
        <x:v>PRED-G-B7-000019</x:v>
      </x:c>
      <x:c r="C183" s="12" t="str">
        <x:v>MODEL-G-B7-000005</x:v>
      </x:c>
      <x:c r="D183" s="11" t="str">
        <x:v>TESTACT-G-B4-000012</x:v>
      </x:c>
      <x:c r="E183" s="11" t="str">
        <x:v>CFG-B001-AERROW-FC002-16-T700-PP-SHP-REV1</x:v>
      </x:c>
      <x:c r="F183" s="11" t="n">
        <x:v>2</x:v>
      </x:c>
      <x:c r="G183" s="11" t="str">
        <x:v>triangular(lower, upper, nominal)</x:v>
      </x:c>
      <x:c r="H183" s="11" t="str">
        <x:v>TRIANGULAR_BOUNDED</x:v>
      </x:c>
      <x:c r="I183" s="11" t="n">
        <x:v>20260914</x:v>
      </x:c>
      <x:c r="J183" s="11" t="str">
        <x:v>Normalized stiffness retention at 100000 cycles</x:v>
      </x:c>
      <x:c r="K183" s="11" t="n">
        <x:v>0.89888</x:v>
      </x:c>
      <x:c r="L183" s="11" t="str">
        <x:v>ratio</x:v>
      </x:c>
      <x:c r="M183" s="11" t="n">
        <x:v>0.85</x:v>
      </x:c>
      <x:c r="N183" s="11" t="n">
        <x:v>0.98</x:v>
      </x:c>
      <x:c r="O183" s="11" t="str">
        <x:v>FALSE</x:v>
      </x:c>
      <x:c r="P183" s="11" t="str">
        <x:v>SYNTHETIC</x:v>
      </x:c>
      <x:c r="Q183" s="11" t="str">
        <x:v>TRUE</x:v>
      </x:c>
      <x:c r="R183" s="11" t="str">
        <x:v>NOT_EXECUTED</x:v>
      </x:c>
      <x:c r="S183" s="11" t="str">
        <x:v>NOT_PROMOTED</x:v>
      </x:c>
      <x:c r="T183" s="12" t="str">
        <x:v>OPEN</x:v>
      </x:c>
    </x:row>
    <x:row r="184" ht="15" hidden="0" customHeight="1">
      <x:c r="A184" s="11" t="str">
        <x:v>SYN-G-B7-000183</x:v>
      </x:c>
      <x:c r="B184" s="11" t="str">
        <x:v>PRED-G-B7-000019</x:v>
      </x:c>
      <x:c r="C184" s="12" t="str">
        <x:v>MODEL-G-B7-000005</x:v>
      </x:c>
      <x:c r="D184" s="11" t="str">
        <x:v>TESTACT-G-B4-000012</x:v>
      </x:c>
      <x:c r="E184" s="11" t="str">
        <x:v>CFG-B001-AERROW-FC002-16-T700-PP-SHP-REV1</x:v>
      </x:c>
      <x:c r="F184" s="11" t="n">
        <x:v>3</x:v>
      </x:c>
      <x:c r="G184" s="11" t="str">
        <x:v>triangular(lower, upper, nominal)</x:v>
      </x:c>
      <x:c r="H184" s="11" t="str">
        <x:v>TRIANGULAR_BOUNDED</x:v>
      </x:c>
      <x:c r="I184" s="11" t="n">
        <x:v>20260914</x:v>
      </x:c>
      <x:c r="J184" s="11" t="str">
        <x:v>Normalized stiffness retention at 100000 cycles</x:v>
      </x:c>
      <x:c r="K184" s="11" t="n">
        <x:v>0.913429</x:v>
      </x:c>
      <x:c r="L184" s="11" t="str">
        <x:v>ratio</x:v>
      </x:c>
      <x:c r="M184" s="11" t="n">
        <x:v>0.85</x:v>
      </x:c>
      <x:c r="N184" s="11" t="n">
        <x:v>0.98</x:v>
      </x:c>
      <x:c r="O184" s="11" t="str">
        <x:v>FALSE</x:v>
      </x:c>
      <x:c r="P184" s="11" t="str">
        <x:v>SYNTHETIC</x:v>
      </x:c>
      <x:c r="Q184" s="11" t="str">
        <x:v>TRUE</x:v>
      </x:c>
      <x:c r="R184" s="11" t="str">
        <x:v>NOT_EXECUTED</x:v>
      </x:c>
      <x:c r="S184" s="11" t="str">
        <x:v>NOT_PROMOTED</x:v>
      </x:c>
      <x:c r="T184" s="12" t="str">
        <x:v>OPEN</x:v>
      </x:c>
    </x:row>
    <x:row r="185" ht="15" hidden="0" customHeight="1">
      <x:c r="A185" s="11" t="str">
        <x:v>SYN-G-B7-000184</x:v>
      </x:c>
      <x:c r="B185" s="11" t="str">
        <x:v>PRED-G-B7-000019</x:v>
      </x:c>
      <x:c r="C185" s="12" t="str">
        <x:v>MODEL-G-B7-000005</x:v>
      </x:c>
      <x:c r="D185" s="11" t="str">
        <x:v>TESTACT-G-B4-000012</x:v>
      </x:c>
      <x:c r="E185" s="11" t="str">
        <x:v>CFG-B001-AERROW-FC002-16-T700-PP-SHP-REV1</x:v>
      </x:c>
      <x:c r="F185" s="11" t="n">
        <x:v>4</x:v>
      </x:c>
      <x:c r="G185" s="11" t="str">
        <x:v>triangular(lower, upper, nominal)</x:v>
      </x:c>
      <x:c r="H185" s="11" t="str">
        <x:v>TRIANGULAR_BOUNDED</x:v>
      </x:c>
      <x:c r="I185" s="11" t="n">
        <x:v>20260914</x:v>
      </x:c>
      <x:c r="J185" s="11" t="str">
        <x:v>Normalized stiffness retention at 100000 cycles</x:v>
      </x:c>
      <x:c r="K185" s="11" t="n">
        <x:v>0.941481</x:v>
      </x:c>
      <x:c r="L185" s="11" t="str">
        <x:v>ratio</x:v>
      </x:c>
      <x:c r="M185" s="11" t="n">
        <x:v>0.85</x:v>
      </x:c>
      <x:c r="N185" s="11" t="n">
        <x:v>0.98</x:v>
      </x:c>
      <x:c r="O185" s="11" t="str">
        <x:v>FALSE</x:v>
      </x:c>
      <x:c r="P185" s="11" t="str">
        <x:v>SYNTHETIC</x:v>
      </x:c>
      <x:c r="Q185" s="11" t="str">
        <x:v>TRUE</x:v>
      </x:c>
      <x:c r="R185" s="11" t="str">
        <x:v>NOT_EXECUTED</x:v>
      </x:c>
      <x:c r="S185" s="11" t="str">
        <x:v>NOT_PROMOTED</x:v>
      </x:c>
      <x:c r="T185" s="12" t="str">
        <x:v>OPEN</x:v>
      </x:c>
    </x:row>
    <x:row r="186" ht="15" hidden="0" customHeight="1">
      <x:c r="A186" s="11" t="str">
        <x:v>SYN-G-B7-000185</x:v>
      </x:c>
      <x:c r="B186" s="11" t="str">
        <x:v>PRED-G-B7-000019</x:v>
      </x:c>
      <x:c r="C186" s="12" t="str">
        <x:v>MODEL-G-B7-000005</x:v>
      </x:c>
      <x:c r="D186" s="11" t="str">
        <x:v>TESTACT-G-B4-000012</x:v>
      </x:c>
      <x:c r="E186" s="11" t="str">
        <x:v>CFG-B001-AERROW-FC002-16-T700-PP-SHP-REV1</x:v>
      </x:c>
      <x:c r="F186" s="11" t="n">
        <x:v>5</x:v>
      </x:c>
      <x:c r="G186" s="11" t="str">
        <x:v>triangular(lower, upper, nominal)</x:v>
      </x:c>
      <x:c r="H186" s="11" t="str">
        <x:v>TRIANGULAR_BOUNDED</x:v>
      </x:c>
      <x:c r="I186" s="11" t="n">
        <x:v>20260914</x:v>
      </x:c>
      <x:c r="J186" s="11" t="str">
        <x:v>Normalized stiffness retention at 100000 cycles</x:v>
      </x:c>
      <x:c r="K186" s="11" t="n">
        <x:v>0.90991</x:v>
      </x:c>
      <x:c r="L186" s="11" t="str">
        <x:v>ratio</x:v>
      </x:c>
      <x:c r="M186" s="11" t="n">
        <x:v>0.85</x:v>
      </x:c>
      <x:c r="N186" s="11" t="n">
        <x:v>0.98</x:v>
      </x:c>
      <x:c r="O186" s="11" t="str">
        <x:v>FALSE</x:v>
      </x:c>
      <x:c r="P186" s="11" t="str">
        <x:v>SYNTHETIC</x:v>
      </x:c>
      <x:c r="Q186" s="11" t="str">
        <x:v>TRUE</x:v>
      </x:c>
      <x:c r="R186" s="11" t="str">
        <x:v>NOT_EXECUTED</x:v>
      </x:c>
      <x:c r="S186" s="11" t="str">
        <x:v>NOT_PROMOTED</x:v>
      </x:c>
      <x:c r="T186" s="12" t="str">
        <x:v>OPEN</x:v>
      </x:c>
    </x:row>
    <x:row r="187" ht="15" hidden="0" customHeight="1">
      <x:c r="A187" s="11" t="str">
        <x:v>SYN-G-B7-000186</x:v>
      </x:c>
      <x:c r="B187" s="11" t="str">
        <x:v>PRED-G-B7-000019</x:v>
      </x:c>
      <x:c r="C187" s="12" t="str">
        <x:v>MODEL-G-B7-000005</x:v>
      </x:c>
      <x:c r="D187" s="11" t="str">
        <x:v>TESTACT-G-B4-000012</x:v>
      </x:c>
      <x:c r="E187" s="11" t="str">
        <x:v>CFG-B001-AERROW-FC002-16-T700-PP-SHP-REV1</x:v>
      </x:c>
      <x:c r="F187" s="11" t="n">
        <x:v>6</x:v>
      </x:c>
      <x:c r="G187" s="11" t="str">
        <x:v>triangular(lower, upper, nominal)</x:v>
      </x:c>
      <x:c r="H187" s="11" t="str">
        <x:v>TRIANGULAR_BOUNDED</x:v>
      </x:c>
      <x:c r="I187" s="11" t="n">
        <x:v>20260914</x:v>
      </x:c>
      <x:c r="J187" s="11" t="str">
        <x:v>Normalized stiffness retention at 100000 cycles</x:v>
      </x:c>
      <x:c r="K187" s="11" t="n">
        <x:v>0.91964</x:v>
      </x:c>
      <x:c r="L187" s="11" t="str">
        <x:v>ratio</x:v>
      </x:c>
      <x:c r="M187" s="11" t="n">
        <x:v>0.85</x:v>
      </x:c>
      <x:c r="N187" s="11" t="n">
        <x:v>0.98</x:v>
      </x:c>
      <x:c r="O187" s="11" t="str">
        <x:v>FALSE</x:v>
      </x:c>
      <x:c r="P187" s="11" t="str">
        <x:v>SYNTHETIC</x:v>
      </x:c>
      <x:c r="Q187" s="11" t="str">
        <x:v>TRUE</x:v>
      </x:c>
      <x:c r="R187" s="11" t="str">
        <x:v>NOT_EXECUTED</x:v>
      </x:c>
      <x:c r="S187" s="11" t="str">
        <x:v>NOT_PROMOTED</x:v>
      </x:c>
      <x:c r="T187" s="12" t="str">
        <x:v>OPEN</x:v>
      </x:c>
    </x:row>
    <x:row r="188" ht="15" hidden="0" customHeight="1">
      <x:c r="A188" s="11" t="str">
        <x:v>SYN-G-B7-000187</x:v>
      </x:c>
      <x:c r="B188" s="11" t="str">
        <x:v>PRED-G-B7-000019</x:v>
      </x:c>
      <x:c r="C188" s="12" t="str">
        <x:v>MODEL-G-B7-000005</x:v>
      </x:c>
      <x:c r="D188" s="11" t="str">
        <x:v>TESTACT-G-B4-000012</x:v>
      </x:c>
      <x:c r="E188" s="11" t="str">
        <x:v>CFG-B001-AERROW-FC002-16-T700-PP-SHP-REV1</x:v>
      </x:c>
      <x:c r="F188" s="11" t="n">
        <x:v>7</x:v>
      </x:c>
      <x:c r="G188" s="11" t="str">
        <x:v>triangular(lower, upper, nominal)</x:v>
      </x:c>
      <x:c r="H188" s="11" t="str">
        <x:v>TRIANGULAR_BOUNDED</x:v>
      </x:c>
      <x:c r="I188" s="11" t="n">
        <x:v>20260914</x:v>
      </x:c>
      <x:c r="J188" s="11" t="str">
        <x:v>Normalized stiffness retention at 100000 cycles</x:v>
      </x:c>
      <x:c r="K188" s="11" t="n">
        <x:v>0.886221</x:v>
      </x:c>
      <x:c r="L188" s="11" t="str">
        <x:v>ratio</x:v>
      </x:c>
      <x:c r="M188" s="11" t="n">
        <x:v>0.85</x:v>
      </x:c>
      <x:c r="N188" s="11" t="n">
        <x:v>0.98</x:v>
      </x:c>
      <x:c r="O188" s="11" t="str">
        <x:v>FALSE</x:v>
      </x:c>
      <x:c r="P188" s="11" t="str">
        <x:v>SYNTHETIC</x:v>
      </x:c>
      <x:c r="Q188" s="11" t="str">
        <x:v>TRUE</x:v>
      </x:c>
      <x:c r="R188" s="11" t="str">
        <x:v>NOT_EXECUTED</x:v>
      </x:c>
      <x:c r="S188" s="11" t="str">
        <x:v>NOT_PROMOTED</x:v>
      </x:c>
      <x:c r="T188" s="12" t="str">
        <x:v>OPEN</x:v>
      </x:c>
    </x:row>
    <x:row r="189" ht="15" hidden="0" customHeight="1">
      <x:c r="A189" s="11" t="str">
        <x:v>SYN-G-B7-000188</x:v>
      </x:c>
      <x:c r="B189" s="11" t="str">
        <x:v>PRED-G-B7-000019</x:v>
      </x:c>
      <x:c r="C189" s="12" t="str">
        <x:v>MODEL-G-B7-000005</x:v>
      </x:c>
      <x:c r="D189" s="11" t="str">
        <x:v>TESTACT-G-B4-000012</x:v>
      </x:c>
      <x:c r="E189" s="11" t="str">
        <x:v>CFG-B001-AERROW-FC002-16-T700-PP-SHP-REV1</x:v>
      </x:c>
      <x:c r="F189" s="11" t="n">
        <x:v>8</x:v>
      </x:c>
      <x:c r="G189" s="11" t="str">
        <x:v>triangular(lower, upper, nominal)</x:v>
      </x:c>
      <x:c r="H189" s="11" t="str">
        <x:v>TRIANGULAR_BOUNDED</x:v>
      </x:c>
      <x:c r="I189" s="11" t="n">
        <x:v>20260914</x:v>
      </x:c>
      <x:c r="J189" s="11" t="str">
        <x:v>Normalized stiffness retention at 100000 cycles</x:v>
      </x:c>
      <x:c r="K189" s="11" t="n">
        <x:v>0.955663</x:v>
      </x:c>
      <x:c r="L189" s="11" t="str">
        <x:v>ratio</x:v>
      </x:c>
      <x:c r="M189" s="11" t="n">
        <x:v>0.85</x:v>
      </x:c>
      <x:c r="N189" s="11" t="n">
        <x:v>0.98</x:v>
      </x:c>
      <x:c r="O189" s="11" t="str">
        <x:v>FALSE</x:v>
      </x:c>
      <x:c r="P189" s="11" t="str">
        <x:v>SYNTHETIC</x:v>
      </x:c>
      <x:c r="Q189" s="11" t="str">
        <x:v>TRUE</x:v>
      </x:c>
      <x:c r="R189" s="11" t="str">
        <x:v>NOT_EXECUTED</x:v>
      </x:c>
      <x:c r="S189" s="11" t="str">
        <x:v>NOT_PROMOTED</x:v>
      </x:c>
      <x:c r="T189" s="12" t="str">
        <x:v>OPEN</x:v>
      </x:c>
    </x:row>
    <x:row r="190" ht="15" hidden="0" customHeight="1">
      <x:c r="A190" s="11" t="str">
        <x:v>SYN-G-B7-000189</x:v>
      </x:c>
      <x:c r="B190" s="11" t="str">
        <x:v>PRED-G-B7-000019</x:v>
      </x:c>
      <x:c r="C190" s="12" t="str">
        <x:v>MODEL-G-B7-000005</x:v>
      </x:c>
      <x:c r="D190" s="11" t="str">
        <x:v>TESTACT-G-B4-000012</x:v>
      </x:c>
      <x:c r="E190" s="11" t="str">
        <x:v>CFG-B001-AERROW-FC002-16-T700-PP-SHP-REV1</x:v>
      </x:c>
      <x:c r="F190" s="11" t="n">
        <x:v>9</x:v>
      </x:c>
      <x:c r="G190" s="11" t="str">
        <x:v>triangular(lower, upper, nominal)</x:v>
      </x:c>
      <x:c r="H190" s="11" t="str">
        <x:v>TRIANGULAR_BOUNDED</x:v>
      </x:c>
      <x:c r="I190" s="11" t="n">
        <x:v>20260914</x:v>
      </x:c>
      <x:c r="J190" s="11" t="str">
        <x:v>Normalized stiffness retention at 100000 cycles</x:v>
      </x:c>
      <x:c r="K190" s="11" t="n">
        <x:v>0.964089</x:v>
      </x:c>
      <x:c r="L190" s="11" t="str">
        <x:v>ratio</x:v>
      </x:c>
      <x:c r="M190" s="11" t="n">
        <x:v>0.85</x:v>
      </x:c>
      <x:c r="N190" s="11" t="n">
        <x:v>0.98</x:v>
      </x:c>
      <x:c r="O190" s="11" t="str">
        <x:v>FALSE</x:v>
      </x:c>
      <x:c r="P190" s="11" t="str">
        <x:v>SYNTHETIC</x:v>
      </x:c>
      <x:c r="Q190" s="11" t="str">
        <x:v>TRUE</x:v>
      </x:c>
      <x:c r="R190" s="11" t="str">
        <x:v>NOT_EXECUTED</x:v>
      </x:c>
      <x:c r="S190" s="11" t="str">
        <x:v>NOT_PROMOTED</x:v>
      </x:c>
      <x:c r="T190" s="12" t="str">
        <x:v>OPEN</x:v>
      </x:c>
    </x:row>
    <x:row r="191" ht="15" hidden="0" customHeight="1">
      <x:c r="A191" s="13" t="str">
        <x:v>SYN-G-B7-000190</x:v>
      </x:c>
      <x:c r="B191" s="13" t="str">
        <x:v>PRED-G-B7-000019</x:v>
      </x:c>
      <x:c r="C191" s="14" t="str">
        <x:v>MODEL-G-B7-000005</x:v>
      </x:c>
      <x:c r="D191" s="13" t="str">
        <x:v>TESTACT-G-B4-000012</x:v>
      </x:c>
      <x:c r="E191" s="13" t="str">
        <x:v>CFG-B001-AERROW-FC002-16-T700-PP-SHP-REV1</x:v>
      </x:c>
      <x:c r="F191" s="13" t="n">
        <x:v>10</x:v>
      </x:c>
      <x:c r="G191" s="13" t="str">
        <x:v>triangular(lower, upper, nominal)</x:v>
      </x:c>
      <x:c r="H191" s="13" t="str">
        <x:v>TRIANGULAR_BOUNDED</x:v>
      </x:c>
      <x:c r="I191" s="13" t="n">
        <x:v>20260914</x:v>
      </x:c>
      <x:c r="J191" s="13" t="str">
        <x:v>Normalized stiffness retention at 100000 cycles</x:v>
      </x:c>
      <x:c r="K191" s="13" t="n">
        <x:v>0.917447</x:v>
      </x:c>
      <x:c r="L191" s="13" t="str">
        <x:v>ratio</x:v>
      </x:c>
      <x:c r="M191" s="13" t="n">
        <x:v>0.85</x:v>
      </x:c>
      <x:c r="N191" s="13" t="n">
        <x:v>0.98</x:v>
      </x:c>
      <x:c r="O191" s="13" t="str">
        <x:v>FALSE</x:v>
      </x:c>
      <x:c r="P191" s="13" t="str">
        <x:v>SYNTHETIC</x:v>
      </x:c>
      <x:c r="Q191" s="13" t="str">
        <x:v>TRUE</x:v>
      </x:c>
      <x:c r="R191" s="13" t="str">
        <x:v>NOT_EXECUTED</x:v>
      </x:c>
      <x:c r="S191" s="13" t="str">
        <x:v>NOT_PROMOTED</x:v>
      </x:c>
      <x:c r="T191" s="14" t="str">
        <x:v>OPEN</x:v>
      </x:c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2" hidden="0" customWidth="1"/>
    <x:col min="2" max="2" width="26" hidden="0" customWidth="1"/>
    <x:col min="3" max="3" width="26" hidden="0" customWidth="1"/>
    <x:col min="4" max="4" width="26" hidden="0" customWidth="1"/>
    <x:col min="5" max="5" width="32" hidden="0" customWidth="1"/>
    <x:col min="6" max="6" width="32" hidden="0" customWidth="1"/>
    <x:col min="7" max="7" width="48" hidden="0" customWidth="1"/>
    <x:col min="8" max="8" width="18" hidden="0" customWidth="1"/>
    <x:col min="9" max="9" width="48" hidden="0" customWidth="1"/>
    <x:col min="10" max="10" width="26" hidden="0" customWidth="1"/>
    <x:col min="11" max="11" width="26" hidden="0" customWidth="1"/>
    <x:col min="12" max="12" width="26" hidden="0" customWidth="1"/>
    <x:col min="13" max="13" width="26" hidden="0" customWidth="1"/>
    <x:col min="14" max="14" width="26" hidden="0" customWidth="1"/>
  </x:cols>
  <x:sheetData>
    <x:row r="1" ht="36" customHeight="1">
      <x:c r="A1" s="7" t="str">
        <x:v>expected_failure_mode_id</x:v>
      </x:c>
      <x:c r="B1" s="7" t="str">
        <x:v>test_action_id</x:v>
      </x:c>
      <x:c r="C1" s="7" t="str">
        <x:v>gap_id</x:v>
      </x:c>
      <x:c r="D1" s="7" t="str">
        <x:v>configuration_id</x:v>
      </x:c>
      <x:c r="E1" s="7" t="str">
        <x:v>failure_mode_label</x:v>
      </x:c>
      <x:c r="F1" s="7" t="str">
        <x:v>expected_failure_mode</x:v>
      </x:c>
      <x:c r="G1" s="7" t="str">
        <x:v>expected_initiation_driver</x:v>
      </x:c>
      <x:c r="H1" s="7" t="str">
        <x:v>future_detection_channel</x:v>
      </x:c>
      <x:c r="I1" s="7" t="str">
        <x:v>limitations</x:v>
      </x:c>
      <x:c r="J1" s="7" t="str">
        <x:v>observation_status</x:v>
      </x:c>
      <x:c r="K1" s="7" t="str">
        <x:v>data_class</x:v>
      </x:c>
      <x:c r="L1" s="7" t="str">
        <x:v>physical_test_status</x:v>
      </x:c>
      <x:c r="M1" s="7" t="str">
        <x:v>controlled_evidence_status</x:v>
      </x:c>
      <x:c r="N1" s="7" t="str">
        <x:v>gap_closure_status</x:v>
      </x:c>
    </x:row>
    <x:row r="2" ht="15" hidden="0" customHeight="1">
      <x:c r="A2" s="10" t="str">
        <x:v>EFM-G-B7-000001</x:v>
      </x:c>
      <x:c r="B2" s="9" t="str">
        <x:v>TESTACT-G-B4-000020</x:v>
      </x:c>
      <x:c r="C2" s="10" t="str">
        <x:v>GAP-C-000025</x:v>
      </x:c>
      <x:c r="D2" s="9" t="str">
        <x:v>CFG-B001-AERROW-FC002-16-T700-PP-SHP-REV1</x:v>
      </x:c>
      <x:c r="E2" s="10" t="str">
        <x:v>EXPECTED_FAILURE_MODE</x:v>
      </x:c>
      <x:c r="F2" s="10" t="str">
        <x:v>Core property or dimensional variability</x:v>
      </x:c>
      <x:c r="G2" s="9" t="str">
        <x:v>Unconfirmed grade, cell size, thickness and environmental state</x:v>
      </x:c>
      <x:c r="H2" s="9" t="str">
        <x:v>Density/dimension/conditioning plus compression response</x:v>
      </x:c>
      <x:c r="I2" s="10" t="str">
        <x:v>Expected variability only; no observed failure.</x:v>
      </x:c>
      <x:c r="J2" s="9" t="str">
        <x:v>NOT_OBSERVED</x:v>
      </x:c>
      <x:c r="K2" s="9" t="str">
        <x:v>PREDICTED</x:v>
      </x:c>
      <x:c r="L2" s="9" t="str">
        <x:v>NOT_EXECUTED</x:v>
      </x:c>
      <x:c r="M2" s="9" t="str">
        <x:v>NOT_PROMOTED</x:v>
      </x:c>
      <x:c r="N2" s="10" t="str">
        <x:v>OPEN</x:v>
      </x:c>
    </x:row>
    <x:row r="3" ht="24" hidden="0" customHeight="1">
      <x:c r="A3" s="12" t="str">
        <x:v>EFM-G-B7-000002</x:v>
      </x:c>
      <x:c r="B3" s="11" t="str">
        <x:v>TESTACT-G-B4-000013</x:v>
      </x:c>
      <x:c r="C3" s="12" t="str">
        <x:v>GAP-C-000016</x:v>
      </x:c>
      <x:c r="D3" s="11" t="str">
        <x:v>CFG-B001-AERROW-FC002-16-T700-PP-SHP-REV1</x:v>
      </x:c>
      <x:c r="E3" s="12" t="str">
        <x:v>EXPECTED_FAILURE_MODE</x:v>
      </x:c>
      <x:c r="F3" s="12" t="str">
        <x:v>Face matrix cracking, fibre waviness or delamination</x:v>
      </x:c>
      <x:c r="G3" s="11" t="str">
        <x:v>Unknown layup, resin, consolidation and face thickness</x:v>
      </x:c>
      <x:c r="H3" s="11" t="str">
        <x:v>Coupon load-displacement, strain and damage inspection</x:v>
      </x:c>
      <x:c r="I3" s="12" t="str">
        <x:v>Expected failure mode; not observed and not a performance conclusion.</x:v>
      </x:c>
      <x:c r="J3" s="11" t="str">
        <x:v>NOT_OBSERVED</x:v>
      </x:c>
      <x:c r="K3" s="11" t="str">
        <x:v>PREDICTED</x:v>
      </x:c>
      <x:c r="L3" s="11" t="str">
        <x:v>NOT_EXECUTED</x:v>
      </x:c>
      <x:c r="M3" s="11" t="str">
        <x:v>NOT_PROMOTED</x:v>
      </x:c>
      <x:c r="N3" s="12" t="str">
        <x:v>OPEN</x:v>
      </x:c>
    </x:row>
    <x:row r="4" ht="24" hidden="0" customHeight="1">
      <x:c r="A4" s="12" t="str">
        <x:v>EFM-G-B7-000003</x:v>
      </x:c>
      <x:c r="B4" s="11" t="str">
        <x:v>TESTACT-G-B4-000006</x:v>
      </x:c>
      <x:c r="C4" s="12" t="str">
        <x:v>GAP-C-000007</x:v>
      </x:c>
      <x:c r="D4" s="11" t="str">
        <x:v>CFG-B001-AERROW-FC002-16-T700-PP-SHP-REV1</x:v>
      </x:c>
      <x:c r="E4" s="12" t="str">
        <x:v>EXPECTED_FAILURE_MODE</x:v>
      </x:c>
      <x:c r="F4" s="12" t="str">
        <x:v>Progressive PP cell-wall buckling/crushing or core shear yielding</x:v>
      </x:c>
      <x:c r="G4" s="11" t="str">
        <x:v>Flatwise compression or shear demand relative to the actual grade</x:v>
      </x:c>
      <x:c r="H4" s="11" t="str">
        <x:v>Load-displacement curve, residual thickness and damage location</x:v>
      </x:c>
      <x:c r="I4" s="12" t="str">
        <x:v>Generic PP candidate-family expectation; actual grade and direction are unconfirmed.</x:v>
      </x:c>
      <x:c r="J4" s="11" t="str">
        <x:v>NOT_OBSERVED</x:v>
      </x:c>
      <x:c r="K4" s="11" t="str">
        <x:v>PREDICTED</x:v>
      </x:c>
      <x:c r="L4" s="11" t="str">
        <x:v>NOT_EXECUTED</x:v>
      </x:c>
      <x:c r="M4" s="11" t="str">
        <x:v>NOT_PROMOTED</x:v>
      </x:c>
      <x:c r="N4" s="12" t="str">
        <x:v>OPEN</x:v>
      </x:c>
    </x:row>
    <x:row r="5" ht="24" hidden="0" customHeight="1">
      <x:c r="A5" s="12" t="str">
        <x:v>EFM-G-B7-000004</x:v>
      </x:c>
      <x:c r="B5" s="11" t="str">
        <x:v>TESTACT-G-B4-000022</x:v>
      </x:c>
      <x:c r="C5" s="12" t="str">
        <x:v>GAP-C-000027</x:v>
      </x:c>
      <x:c r="D5" s="11" t="str">
        <x:v>CFG-B001-AERROW-FC002-16-T700-PP-SHP-REV1</x:v>
      </x:c>
      <x:c r="E5" s="12" t="str">
        <x:v>EXPECTED_FAILURE_MODE</x:v>
      </x:c>
      <x:c r="F5" s="12" t="str">
        <x:v>Core shear, face-core debond, local indentation or face compression damage</x:v>
      </x:c>
      <x:c r="G5" s="11" t="str">
        <x:v>Virtual beam load transfer through unconfirmed face, adhesive and PP core</x:v>
      </x:c>
      <x:c r="H5" s="11" t="str">
        <x:v>Load-deflection, strain, NDT and post-test section inspection</x:v>
      </x:c>
      <x:c r="I5" s="12" t="str">
        <x:v>Competing modes are not ranked because bondline and fixture data are absent.</x:v>
      </x:c>
      <x:c r="J5" s="11" t="str">
        <x:v>NOT_OBSERVED</x:v>
      </x:c>
      <x:c r="K5" s="11" t="str">
        <x:v>PREDICTED</x:v>
      </x:c>
      <x:c r="L5" s="11" t="str">
        <x:v>NOT_EXECUTED</x:v>
      </x:c>
      <x:c r="M5" s="11" t="str">
        <x:v>NOT_PROMOTED</x:v>
      </x:c>
      <x:c r="N5" s="12" t="str">
        <x:v>OPEN</x:v>
      </x:c>
    </x:row>
    <x:row r="6" ht="36" hidden="0" customHeight="1">
      <x:c r="A6" s="14" t="str">
        <x:v>EFM-G-B7-000005</x:v>
      </x:c>
      <x:c r="B6" s="13" t="str">
        <x:v>TESTACT-G-B4-000012</x:v>
      </x:c>
      <x:c r="C6" s="14" t="str">
        <x:v>GAP-C-000015</x:v>
      </x:c>
      <x:c r="D6" s="13" t="str">
        <x:v>CFG-B001-AERROW-FC002-16-T700-PP-SHP-REV1</x:v>
      </x:c>
      <x:c r="E6" s="14" t="str">
        <x:v>EXPECTED_FAILURE_MODE</x:v>
      </x:c>
      <x:c r="F6" s="14" t="str">
        <x:v>Progressive stiffness loss, matrix cracking, interface debond or accumulated core shear damage</x:v>
      </x:c>
      <x:c r="G6" s="13" t="str">
        <x:v>Repeated loading under an uncalibrated spectrum</x:v>
      </x:c>
      <x:c r="H6" s="13" t="str">
        <x:v>Cycle history, stiffness retention, strain drift and damage progression</x:v>
      </x:c>
      <x:c r="I6" s="14" t="str">
        <x:v>Not an observed failure, service-life estimate or durability claim.</x:v>
      </x:c>
      <x:c r="J6" s="13" t="str">
        <x:v>NOT_OBSERVED</x:v>
      </x:c>
      <x:c r="K6" s="13" t="str">
        <x:v>PREDICTED</x:v>
      </x:c>
      <x:c r="L6" s="13" t="str">
        <x:v>NOT_EXECUTED</x:v>
      </x:c>
      <x:c r="M6" s="13" t="str">
        <x:v>NOT_PROMOTED</x:v>
      </x:c>
      <x:c r="N6" s="14" t="str">
        <x:v>OPEN</x:v>
      </x:c>
    </x:row>
  </x:sheetData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26" hidden="0" customWidth="1"/>
    <x:col min="5" max="5" width="32" hidden="0" customWidth="1"/>
    <x:col min="6" max="6" width="18" hidden="0" customWidth="1"/>
    <x:col min="7" max="7" width="18" hidden="0" customWidth="1"/>
    <x:col min="8" max="8" width="18" hidden="0" customWidth="1"/>
    <x:col min="9" max="9" width="26" hidden="0" customWidth="1"/>
    <x:col min="10" max="10" width="20" hidden="0" customWidth="1"/>
    <x:col min="11" max="11" width="20" hidden="0" customWidth="1"/>
    <x:col min="12" max="12" width="20" hidden="0" customWidth="1"/>
    <x:col min="13" max="13" width="20" hidden="0" customWidth="1"/>
    <x:col min="14" max="14" width="20" hidden="0" customWidth="1"/>
    <x:col min="15" max="15" width="20" hidden="0" customWidth="1"/>
    <x:col min="16" max="16" width="20" hidden="0" customWidth="1"/>
    <x:col min="17" max="17" width="20" hidden="0" customWidth="1"/>
    <x:col min="18" max="18" width="20" hidden="0" customWidth="1"/>
    <x:col min="19" max="19" width="18" hidden="0" customWidth="1"/>
    <x:col min="20" max="20" width="26" hidden="0" customWidth="1"/>
    <x:col min="21" max="21" width="26" hidden="0" customWidth="1"/>
    <x:col min="22" max="22" width="26" hidden="0" customWidth="1"/>
    <x:col min="23" max="23" width="26" hidden="0" customWidth="1"/>
  </x:cols>
  <x:sheetData>
    <x:row r="1" ht="36" customHeight="1">
      <x:c r="A1" s="7" t="str">
        <x:v>comparison_id</x:v>
      </x:c>
      <x:c r="B1" s="7" t="str">
        <x:v>prediction_id</x:v>
      </x:c>
      <x:c r="C1" s="7" t="str">
        <x:v>test_action_id</x:v>
      </x:c>
      <x:c r="D1" s="7" t="str">
        <x:v>configuration_id</x:v>
      </x:c>
      <x:c r="E1" s="7" t="str">
        <x:v>parameter_name</x:v>
      </x:c>
      <x:c r="F1" s="7" t="str">
        <x:v>predicted_lower</x:v>
      </x:c>
      <x:c r="G1" s="7" t="str">
        <x:v>predicted_nominal</x:v>
      </x:c>
      <x:c r="H1" s="7" t="str">
        <x:v>predicted_upper</x:v>
      </x:c>
      <x:c r="I1" s="7" t="str">
        <x:v>predicted_unit</x:v>
      </x:c>
      <x:c r="J1" s="7" t="str">
        <x:v>future_actual_value</x:v>
      </x:c>
      <x:c r="K1" s="7" t="str">
        <x:v>future_actual_unit</x:v>
      </x:c>
      <x:c r="L1" s="7" t="str">
        <x:v>future_actual_test_id</x:v>
      </x:c>
      <x:c r="M1" s="7" t="str">
        <x:v>future_actual_sample_id</x:v>
      </x:c>
      <x:c r="N1" s="7" t="str">
        <x:v>actual_minus_predicted</x:v>
      </x:c>
      <x:c r="O1" s="7" t="str">
        <x:v>absolute_error</x:v>
      </x:c>
      <x:c r="P1" s="7" t="str">
        <x:v>percent_error</x:v>
      </x:c>
      <x:c r="Q1" s="7" t="str">
        <x:v>prediction_interval_hit</x:v>
      </x:c>
      <x:c r="R1" s="7" t="str">
        <x:v>calibration_required</x:v>
      </x:c>
      <x:c r="S1" s="7" t="str">
        <x:v>calibration_revision</x:v>
      </x:c>
      <x:c r="T1" s="7" t="str">
        <x:v>data_class</x:v>
      </x:c>
      <x:c r="U1" s="7" t="str">
        <x:v>physical_test_status</x:v>
      </x:c>
      <x:c r="V1" s="7" t="str">
        <x:v>controlled_evidence_status</x:v>
      </x:c>
      <x:c r="W1" s="7" t="str">
        <x:v>gap_closure_status</x:v>
      </x:c>
    </x:row>
    <x:row r="2" ht="15" hidden="0" customHeight="1">
      <x:c r="A2" s="9" t="str">
        <x:v>FAC-G-B7-000001</x:v>
      </x:c>
      <x:c r="B2" s="9" t="str">
        <x:v>PRED-G-B7-000001</x:v>
      </x:c>
      <x:c r="C2" s="9" t="str">
        <x:v>TESTACT-G-B4-000020</x:v>
      </x:c>
      <x:c r="D2" s="9" t="str">
        <x:v>CFG-B001-AERROW-FC002-16-T700-PP-SHP-REV1</x:v>
      </x:c>
      <x:c r="E2" s="9" t="str">
        <x:v>Core bulk density</x:v>
      </x:c>
      <x:c r="F2" s="9" t="n">
        <x:v>60</x:v>
      </x:c>
      <x:c r="G2" s="9" t="n">
        <x:v>72</x:v>
      </x:c>
      <x:c r="H2" s="9" t="n">
        <x:v>80</x:v>
      </x:c>
      <x:c r="I2" s="9" t="str">
        <x:v>kg/m3</x:v>
      </x:c>
      <x:c r="J2" s="42"/>
      <x:c r="K2" s="42"/>
      <x:c r="L2" s="42"/>
      <x:c r="M2" s="42"/>
      <x:c r="N2" s="9" t="str">
        <x:f>IF(J2="","",J2-G2)</x:f>
      </x:c>
      <x:c r="O2" s="9" t="str">
        <x:f>IF(J2="","",ABS(N2))</x:f>
      </x:c>
      <x:c r="P2" s="45" t="str">
        <x:f>IF(OR(J2="",G2=0),"",O2/ABS(G2))</x:f>
      </x:c>
      <x:c r="Q2" s="9" t="str">
        <x:f>IF(J2="","NOT_TESTED",IF(AND(J2&gt;=F2,J2&lt;=H2),"YES","NO"))</x:f>
        <x:v>NOT_TESTED</x:v>
      </x:c>
      <x:c r="R2" s="9" t="str">
        <x:f>IF(J2="","NOT_TESTED",IF(Q2="YES","REVIEW","YES"))</x:f>
        <x:v>NOT_TESTED</x:v>
      </x:c>
      <x:c r="S2" s="9"/>
      <x:c r="T2" s="9" t="str">
        <x:v>FUTURE_ACTUAL_PLACEHOLDER</x:v>
      </x:c>
      <x:c r="U2" s="9" t="str">
        <x:v>NOT_EXECUTED</x:v>
      </x:c>
      <x:c r="V2" s="9" t="str">
        <x:v>NOT_PROMOTED</x:v>
      </x:c>
      <x:c r="W2" s="10" t="str">
        <x:v>OPEN</x:v>
      </x:c>
    </x:row>
    <x:row r="3" ht="15" hidden="0" customHeight="1">
      <x:c r="A3" s="11" t="str">
        <x:v>FAC-G-B7-000002</x:v>
      </x:c>
      <x:c r="B3" s="11" t="str">
        <x:v>PRED-G-B7-000002</x:v>
      </x:c>
      <x:c r="C3" s="11" t="str">
        <x:v>TESTACT-G-B4-000020</x:v>
      </x:c>
      <x:c r="D3" s="11" t="str">
        <x:v>CFG-B001-AERROW-FC002-16-T700-PP-SHP-REV1</x:v>
      </x:c>
      <x:c r="E3" s="11" t="str">
        <x:v>Core cell size</x:v>
      </x:c>
      <x:c r="F3" s="11" t="n">
        <x:v>8</x:v>
      </x:c>
      <x:c r="G3" s="11" t="n">
        <x:v>9</x:v>
      </x:c>
      <x:c r="H3" s="11" t="n">
        <x:v>10</x:v>
      </x:c>
      <x:c r="I3" s="11" t="str">
        <x:v>mm</x:v>
      </x:c>
      <x:c r="J3" s="43"/>
      <x:c r="K3" s="43"/>
      <x:c r="L3" s="43"/>
      <x:c r="M3" s="43"/>
      <x:c r="N3" s="11" t="str">
        <x:f>IF(J3="","",J3-G3)</x:f>
      </x:c>
      <x:c r="O3" s="11" t="str">
        <x:f>IF(J3="","",ABS(N3))</x:f>
      </x:c>
      <x:c r="P3" s="46" t="str">
        <x:f>IF(OR(J3="",G3=0),"",O3/ABS(G3))</x:f>
      </x:c>
      <x:c r="Q3" s="11" t="str">
        <x:f>IF(J3="","NOT_TESTED",IF(AND(J3&gt;=F3,J3&lt;=H3),"YES","NO"))</x:f>
        <x:v>NOT_TESTED</x:v>
      </x:c>
      <x:c r="R3" s="11" t="str">
        <x:f>IF(J3="","NOT_TESTED",IF(Q3="YES","REVIEW","YES"))</x:f>
        <x:v>NOT_TESTED</x:v>
      </x:c>
      <x:c r="S3" s="11"/>
      <x:c r="T3" s="11" t="str">
        <x:v>FUTURE_ACTUAL_PLACEHOLDER</x:v>
      </x:c>
      <x:c r="U3" s="11" t="str">
        <x:v>NOT_EXECUTED</x:v>
      </x:c>
      <x:c r="V3" s="11" t="str">
        <x:v>NOT_PROMOTED</x:v>
      </x:c>
      <x:c r="W3" s="12" t="str">
        <x:v>OPEN</x:v>
      </x:c>
    </x:row>
    <x:row r="4" ht="15" hidden="0" customHeight="1">
      <x:c r="A4" s="11" t="str">
        <x:v>FAC-G-B7-000003</x:v>
      </x:c>
      <x:c r="B4" s="11" t="str">
        <x:v>PRED-G-B7-000003</x:v>
      </x:c>
      <x:c r="C4" s="11" t="str">
        <x:v>TESTACT-G-B4-000020</x:v>
      </x:c>
      <x:c r="D4" s="11" t="str">
        <x:v>CFG-B001-AERROW-FC002-16-T700-PP-SHP-REV1</x:v>
      </x:c>
      <x:c r="E4" s="11" t="str">
        <x:v>Core areal mass</x:v>
      </x:c>
      <x:c r="F4" s="11" t="n">
        <x:v>0.87</x:v>
      </x:c>
      <x:c r="G4" s="11" t="n">
        <x:v>1.08</x:v>
      </x:c>
      <x:c r="H4" s="11" t="n">
        <x:v>1.224</x:v>
      </x:c>
      <x:c r="I4" s="11" t="str">
        <x:v>kg/m2</x:v>
      </x:c>
      <x:c r="J4" s="43"/>
      <x:c r="K4" s="43"/>
      <x:c r="L4" s="43"/>
      <x:c r="M4" s="43"/>
      <x:c r="N4" s="11" t="str">
        <x:f>IF(J4="","",J4-G4)</x:f>
      </x:c>
      <x:c r="O4" s="11" t="str">
        <x:f>IF(J4="","",ABS(N4))</x:f>
      </x:c>
      <x:c r="P4" s="46" t="str">
        <x:f>IF(OR(J4="",G4=0),"",O4/ABS(G4))</x:f>
      </x:c>
      <x:c r="Q4" s="11" t="str">
        <x:f>IF(J4="","NOT_TESTED",IF(AND(J4&gt;=F4,J4&lt;=H4),"YES","NO"))</x:f>
        <x:v>NOT_TESTED</x:v>
      </x:c>
      <x:c r="R4" s="11" t="str">
        <x:f>IF(J4="","NOT_TESTED",IF(Q4="YES","REVIEW","YES"))</x:f>
        <x:v>NOT_TESTED</x:v>
      </x:c>
      <x:c r="S4" s="11"/>
      <x:c r="T4" s="11" t="str">
        <x:v>FUTURE_ACTUAL_PLACEHOLDER</x:v>
      </x:c>
      <x:c r="U4" s="11" t="str">
        <x:v>NOT_EXECUTED</x:v>
      </x:c>
      <x:c r="V4" s="11" t="str">
        <x:v>NOT_PROMOTED</x:v>
      </x:c>
      <x:c r="W4" s="12" t="str">
        <x:v>OPEN</x:v>
      </x:c>
    </x:row>
    <x:row r="5" ht="15" hidden="0" customHeight="1">
      <x:c r="A5" s="11" t="str">
        <x:v>FAC-G-B7-000004</x:v>
      </x:c>
      <x:c r="B5" s="11" t="str">
        <x:v>PRED-G-B7-000004</x:v>
      </x:c>
      <x:c r="C5" s="11" t="str">
        <x:v>TESTACT-G-B4-000013</x:v>
      </x:c>
      <x:c r="D5" s="11" t="str">
        <x:v>CFG-B001-AERROW-FC002-16-T700-PP-SHP-REV1</x:v>
      </x:c>
      <x:c r="E5" s="11" t="str">
        <x:v>Effective face tensile modulus</x:v>
      </x:c>
      <x:c r="F5" s="11" t="n">
        <x:v>30.15</x:v>
      </x:c>
      <x:c r="G5" s="11" t="n">
        <x:v>53.064</x:v>
      </x:c>
      <x:c r="H5" s="11" t="n">
        <x:v>77.988</x:v>
      </x:c>
      <x:c r="I5" s="11" t="str">
        <x:v>GPa</x:v>
      </x:c>
      <x:c r="J5" s="43"/>
      <x:c r="K5" s="43"/>
      <x:c r="L5" s="43"/>
      <x:c r="M5" s="43"/>
      <x:c r="N5" s="11" t="str">
        <x:f>IF(J5="","",J5-G5)</x:f>
      </x:c>
      <x:c r="O5" s="11" t="str">
        <x:f>IF(J5="","",ABS(N5))</x:f>
      </x:c>
      <x:c r="P5" s="46" t="str">
        <x:f>IF(OR(J5="",G5=0),"",O5/ABS(G5))</x:f>
      </x:c>
      <x:c r="Q5" s="11" t="str">
        <x:f>IF(J5="","NOT_TESTED",IF(AND(J5&gt;=F5,J5&lt;=H5),"YES","NO"))</x:f>
        <x:v>NOT_TESTED</x:v>
      </x:c>
      <x:c r="R5" s="11" t="str">
        <x:f>IF(J5="","NOT_TESTED",IF(Q5="YES","REVIEW","YES"))</x:f>
        <x:v>NOT_TESTED</x:v>
      </x:c>
      <x:c r="S5" s="11"/>
      <x:c r="T5" s="11" t="str">
        <x:v>FUTURE_ACTUAL_PLACEHOLDER</x:v>
      </x:c>
      <x:c r="U5" s="11" t="str">
        <x:v>NOT_EXECUTED</x:v>
      </x:c>
      <x:c r="V5" s="11" t="str">
        <x:v>NOT_PROMOTED</x:v>
      </x:c>
      <x:c r="W5" s="12" t="str">
        <x:v>OPEN</x:v>
      </x:c>
    </x:row>
    <x:row r="6" ht="15" hidden="0" customHeight="1">
      <x:c r="A6" s="11" t="str">
        <x:v>FAC-G-B7-000005</x:v>
      </x:c>
      <x:c r="B6" s="11" t="str">
        <x:v>PRED-G-B7-000005</x:v>
      </x:c>
      <x:c r="C6" s="11" t="str">
        <x:v>TESTACT-G-B4-000013</x:v>
      </x:c>
      <x:c r="D6" s="11" t="str">
        <x:v>CFG-B001-AERROW-FC002-16-T700-PP-SHP-REV1</x:v>
      </x:c>
      <x:c r="E6" s="11" t="str">
        <x:v>Effective face flexural modulus</x:v>
      </x:c>
      <x:c r="F6" s="11" t="n">
        <x:v>27</x:v>
      </x:c>
      <x:c r="G6" s="11" t="n">
        <x:v>47.52</x:v>
      </x:c>
      <x:c r="H6" s="11" t="n">
        <x:v>69.84</x:v>
      </x:c>
      <x:c r="I6" s="11" t="str">
        <x:v>GPa</x:v>
      </x:c>
      <x:c r="J6" s="43"/>
      <x:c r="K6" s="43"/>
      <x:c r="L6" s="43"/>
      <x:c r="M6" s="43"/>
      <x:c r="N6" s="11" t="str">
        <x:f>IF(J6="","",J6-G6)</x:f>
      </x:c>
      <x:c r="O6" s="11" t="str">
        <x:f>IF(J6="","",ABS(N6))</x:f>
      </x:c>
      <x:c r="P6" s="46" t="str">
        <x:f>IF(OR(J6="",G6=0),"",O6/ABS(G6))</x:f>
      </x:c>
      <x:c r="Q6" s="11" t="str">
        <x:f>IF(J6="","NOT_TESTED",IF(AND(J6&gt;=F6,J6&lt;=H6),"YES","NO"))</x:f>
        <x:v>NOT_TESTED</x:v>
      </x:c>
      <x:c r="R6" s="11" t="str">
        <x:f>IF(J6="","NOT_TESTED",IF(Q6="YES","REVIEW","YES"))</x:f>
        <x:v>NOT_TESTED</x:v>
      </x:c>
      <x:c r="S6" s="11"/>
      <x:c r="T6" s="11" t="str">
        <x:v>FUTURE_ACTUAL_PLACEHOLDER</x:v>
      </x:c>
      <x:c r="U6" s="11" t="str">
        <x:v>NOT_EXECUTED</x:v>
      </x:c>
      <x:c r="V6" s="11" t="str">
        <x:v>NOT_PROMOTED</x:v>
      </x:c>
      <x:c r="W6" s="12" t="str">
        <x:v>OPEN</x:v>
      </x:c>
    </x:row>
    <x:row r="7" ht="15" hidden="0" customHeight="1">
      <x:c r="A7" s="11" t="str">
        <x:v>FAC-G-B7-000006</x:v>
      </x:c>
      <x:c r="B7" s="11" t="str">
        <x:v>PRED-G-B7-000006</x:v>
      </x:c>
      <x:c r="C7" s="11" t="str">
        <x:v>TESTACT-G-B4-000013</x:v>
      </x:c>
      <x:c r="D7" s="11" t="str">
        <x:v>CFG-B001-AERROW-FC002-16-T700-PP-SHP-REV1</x:v>
      </x:c>
      <x:c r="E7" s="11" t="str">
        <x:v>Effective face flexural strength</x:v>
      </x:c>
      <x:c r="F7" s="11" t="n">
        <x:v>278.85</x:v>
      </x:c>
      <x:c r="G7" s="11" t="n">
        <x:v>520.52</x:v>
      </x:c>
      <x:c r="H7" s="11" t="n">
        <x:v>819.65</x:v>
      </x:c>
      <x:c r="I7" s="11" t="str">
        <x:v>MPa</x:v>
      </x:c>
      <x:c r="J7" s="43"/>
      <x:c r="K7" s="43"/>
      <x:c r="L7" s="43"/>
      <x:c r="M7" s="43"/>
      <x:c r="N7" s="11" t="str">
        <x:f>IF(J7="","",J7-G7)</x:f>
      </x:c>
      <x:c r="O7" s="11" t="str">
        <x:f>IF(J7="","",ABS(N7))</x:f>
      </x:c>
      <x:c r="P7" s="46" t="str">
        <x:f>IF(OR(J7="",G7=0),"",O7/ABS(G7))</x:f>
      </x:c>
      <x:c r="Q7" s="11" t="str">
        <x:f>IF(J7="","NOT_TESTED",IF(AND(J7&gt;=F7,J7&lt;=H7),"YES","NO"))</x:f>
        <x:v>NOT_TESTED</x:v>
      </x:c>
      <x:c r="R7" s="11" t="str">
        <x:f>IF(J7="","NOT_TESTED",IF(Q7="YES","REVIEW","YES"))</x:f>
        <x:v>NOT_TESTED</x:v>
      </x:c>
      <x:c r="S7" s="11"/>
      <x:c r="T7" s="11" t="str">
        <x:v>FUTURE_ACTUAL_PLACEHOLDER</x:v>
      </x:c>
      <x:c r="U7" s="11" t="str">
        <x:v>NOT_EXECUTED</x:v>
      </x:c>
      <x:c r="V7" s="11" t="str">
        <x:v>NOT_PROMOTED</x:v>
      </x:c>
      <x:c r="W7" s="12" t="str">
        <x:v>OPEN</x:v>
      </x:c>
    </x:row>
    <x:row r="8" ht="15" hidden="0" customHeight="1">
      <x:c r="A8" s="11" t="str">
        <x:v>FAC-G-B7-000007</x:v>
      </x:c>
      <x:c r="B8" s="11" t="str">
        <x:v>PRED-G-B7-000007</x:v>
      </x:c>
      <x:c r="C8" s="11" t="str">
        <x:v>TESTACT-G-B4-000013</x:v>
      </x:c>
      <x:c r="D8" s="11" t="str">
        <x:v>CFG-B001-AERROW-FC002-16-T700-PP-SHP-REV1</x:v>
      </x:c>
      <x:c r="E8" s="11" t="str">
        <x:v>Effective face thickness</x:v>
      </x:c>
      <x:c r="F8" s="11" t="n">
        <x:v>0.35</x:v>
      </x:c>
      <x:c r="G8" s="11" t="n">
        <x:v>0.5</x:v>
      </x:c>
      <x:c r="H8" s="11" t="n">
        <x:v>0.75</x:v>
      </x:c>
      <x:c r="I8" s="11" t="str">
        <x:v>mm per face</x:v>
      </x:c>
      <x:c r="J8" s="43"/>
      <x:c r="K8" s="43"/>
      <x:c r="L8" s="43"/>
      <x:c r="M8" s="43"/>
      <x:c r="N8" s="11" t="str">
        <x:f>IF(J8="","",J8-G8)</x:f>
      </x:c>
      <x:c r="O8" s="11" t="str">
        <x:f>IF(J8="","",ABS(N8))</x:f>
      </x:c>
      <x:c r="P8" s="46" t="str">
        <x:f>IF(OR(J8="",G8=0),"",O8/ABS(G8))</x:f>
      </x:c>
      <x:c r="Q8" s="11" t="str">
        <x:f>IF(J8="","NOT_TESTED",IF(AND(J8&gt;=F8,J8&lt;=H8),"YES","NO"))</x:f>
        <x:v>NOT_TESTED</x:v>
      </x:c>
      <x:c r="R8" s="11" t="str">
        <x:f>IF(J8="","NOT_TESTED",IF(Q8="YES","REVIEW","YES"))</x:f>
        <x:v>NOT_TESTED</x:v>
      </x:c>
      <x:c r="S8" s="11"/>
      <x:c r="T8" s="11" t="str">
        <x:v>FUTURE_ACTUAL_PLACEHOLDER</x:v>
      </x:c>
      <x:c r="U8" s="11" t="str">
        <x:v>NOT_EXECUTED</x:v>
      </x:c>
      <x:c r="V8" s="11" t="str">
        <x:v>NOT_PROMOTED</x:v>
      </x:c>
      <x:c r="W8" s="12" t="str">
        <x:v>OPEN</x:v>
      </x:c>
    </x:row>
    <x:row r="9" ht="15" hidden="0" customHeight="1">
      <x:c r="A9" s="11" t="str">
        <x:v>FAC-G-B7-000008</x:v>
      </x:c>
      <x:c r="B9" s="11" t="str">
        <x:v>PRED-G-B7-000008</x:v>
      </x:c>
      <x:c r="C9" s="11" t="str">
        <x:v>TESTACT-G-B4-000006</x:v>
      </x:c>
      <x:c r="D9" s="11" t="str">
        <x:v>CFG-B001-AERROW-FC002-16-T700-PP-SHP-REV1</x:v>
      </x:c>
      <x:c r="E9" s="11" t="str">
        <x:v>Core flatwise compression strength</x:v>
      </x:c>
      <x:c r="F9" s="11" t="n">
        <x:v>0.96</x:v>
      </x:c>
      <x:c r="G9" s="11" t="n">
        <x:v>1.565</x:v>
      </x:c>
      <x:c r="H9" s="11" t="n">
        <x:v>1.89</x:v>
      </x:c>
      <x:c r="I9" s="11" t="str">
        <x:v>MPa</x:v>
      </x:c>
      <x:c r="J9" s="43"/>
      <x:c r="K9" s="43"/>
      <x:c r="L9" s="43"/>
      <x:c r="M9" s="43"/>
      <x:c r="N9" s="11" t="str">
        <x:f>IF(J9="","",J9-G9)</x:f>
      </x:c>
      <x:c r="O9" s="11" t="str">
        <x:f>IF(J9="","",ABS(N9))</x:f>
      </x:c>
      <x:c r="P9" s="46" t="str">
        <x:f>IF(OR(J9="",G9=0),"",O9/ABS(G9))</x:f>
      </x:c>
      <x:c r="Q9" s="11" t="str">
        <x:f>IF(J9="","NOT_TESTED",IF(AND(J9&gt;=F9,J9&lt;=H9),"YES","NO"))</x:f>
        <x:v>NOT_TESTED</x:v>
      </x:c>
      <x:c r="R9" s="11" t="str">
        <x:f>IF(J9="","NOT_TESTED",IF(Q9="YES","REVIEW","YES"))</x:f>
        <x:v>NOT_TESTED</x:v>
      </x:c>
      <x:c r="S9" s="11"/>
      <x:c r="T9" s="11" t="str">
        <x:v>FUTURE_ACTUAL_PLACEHOLDER</x:v>
      </x:c>
      <x:c r="U9" s="11" t="str">
        <x:v>NOT_EXECUTED</x:v>
      </x:c>
      <x:c r="V9" s="11" t="str">
        <x:v>NOT_PROMOTED</x:v>
      </x:c>
      <x:c r="W9" s="12" t="str">
        <x:v>OPEN</x:v>
      </x:c>
    </x:row>
    <x:row r="10" ht="15" hidden="0" customHeight="1">
      <x:c r="A10" s="11" t="str">
        <x:v>FAC-G-B7-000009</x:v>
      </x:c>
      <x:c r="B10" s="11" t="str">
        <x:v>PRED-G-B7-000009</x:v>
      </x:c>
      <x:c r="C10" s="11" t="str">
        <x:v>TESTACT-G-B4-000006</x:v>
      </x:c>
      <x:c r="D10" s="11" t="str">
        <x:v>CFG-B001-AERROW-FC002-16-T700-PP-SHP-REV1</x:v>
      </x:c>
      <x:c r="E10" s="11" t="str">
        <x:v>Core plate shear strength</x:v>
      </x:c>
      <x:c r="F10" s="11" t="n">
        <x:v>0.38</x:v>
      </x:c>
      <x:c r="G10" s="11" t="n">
        <x:v>0.495</x:v>
      </x:c>
      <x:c r="H10" s="11" t="n">
        <x:v>0.58</x:v>
      </x:c>
      <x:c r="I10" s="11" t="str">
        <x:v>MPa</x:v>
      </x:c>
      <x:c r="J10" s="43"/>
      <x:c r="K10" s="43"/>
      <x:c r="L10" s="43"/>
      <x:c r="M10" s="43"/>
      <x:c r="N10" s="11" t="str">
        <x:f>IF(J10="","",J10-G10)</x:f>
      </x:c>
      <x:c r="O10" s="11" t="str">
        <x:f>IF(J10="","",ABS(N10))</x:f>
      </x:c>
      <x:c r="P10" s="46" t="str">
        <x:f>IF(OR(J10="",G10=0),"",O10/ABS(G10))</x:f>
      </x:c>
      <x:c r="Q10" s="11" t="str">
        <x:f>IF(J10="","NOT_TESTED",IF(AND(J10&gt;=F10,J10&lt;=H10),"YES","NO"))</x:f>
        <x:v>NOT_TESTED</x:v>
      </x:c>
      <x:c r="R10" s="11" t="str">
        <x:f>IF(J10="","NOT_TESTED",IF(Q10="YES","REVIEW","YES"))</x:f>
        <x:v>NOT_TESTED</x:v>
      </x:c>
      <x:c r="S10" s="11"/>
      <x:c r="T10" s="11" t="str">
        <x:v>FUTURE_ACTUAL_PLACEHOLDER</x:v>
      </x:c>
      <x:c r="U10" s="11" t="str">
        <x:v>NOT_EXECUTED</x:v>
      </x:c>
      <x:c r="V10" s="11" t="str">
        <x:v>NOT_PROMOTED</x:v>
      </x:c>
      <x:c r="W10" s="12" t="str">
        <x:v>OPEN</x:v>
      </x:c>
    </x:row>
    <x:row r="11" ht="15" hidden="0" customHeight="1">
      <x:c r="A11" s="11" t="str">
        <x:v>FAC-G-B7-000010</x:v>
      </x:c>
      <x:c r="B11" s="11" t="str">
        <x:v>PRED-G-B7-000010</x:v>
      </x:c>
      <x:c r="C11" s="11" t="str">
        <x:v>TESTACT-G-B4-000006</x:v>
      </x:c>
      <x:c r="D11" s="11" t="str">
        <x:v>CFG-B001-AERROW-FC002-16-T700-PP-SHP-REV1</x:v>
      </x:c>
      <x:c r="E11" s="11" t="str">
        <x:v>Core plate shear modulus</x:v>
      </x:c>
      <x:c r="F11" s="11" t="n">
        <x:v>10.3</x:v>
      </x:c>
      <x:c r="G11" s="11" t="n">
        <x:v>14.5</x:v>
      </x:c>
      <x:c r="H11" s="11" t="n">
        <x:v>15.2</x:v>
      </x:c>
      <x:c r="I11" s="11" t="str">
        <x:v>MPa</x:v>
      </x:c>
      <x:c r="J11" s="43"/>
      <x:c r="K11" s="43"/>
      <x:c r="L11" s="43"/>
      <x:c r="M11" s="43"/>
      <x:c r="N11" s="11" t="str">
        <x:f>IF(J11="","",J11-G11)</x:f>
      </x:c>
      <x:c r="O11" s="11" t="str">
        <x:f>IF(J11="","",ABS(N11))</x:f>
      </x:c>
      <x:c r="P11" s="46" t="str">
        <x:f>IF(OR(J11="",G11=0),"",O11/ABS(G11))</x:f>
      </x:c>
      <x:c r="Q11" s="11" t="str">
        <x:f>IF(J11="","NOT_TESTED",IF(AND(J11&gt;=F11,J11&lt;=H11),"YES","NO"))</x:f>
        <x:v>NOT_TESTED</x:v>
      </x:c>
      <x:c r="R11" s="11" t="str">
        <x:f>IF(J11="","NOT_TESTED",IF(Q11="YES","REVIEW","YES"))</x:f>
        <x:v>NOT_TESTED</x:v>
      </x:c>
      <x:c r="S11" s="11"/>
      <x:c r="T11" s="11" t="str">
        <x:v>FUTURE_ACTUAL_PLACEHOLDER</x:v>
      </x:c>
      <x:c r="U11" s="11" t="str">
        <x:v>NOT_EXECUTED</x:v>
      </x:c>
      <x:c r="V11" s="11" t="str">
        <x:v>NOT_PROMOTED</x:v>
      </x:c>
      <x:c r="W11" s="12" t="str">
        <x:v>OPEN</x:v>
      </x:c>
    </x:row>
    <x:row r="12" ht="15" hidden="0" customHeight="1">
      <x:c r="A12" s="11" t="str">
        <x:v>FAC-G-B7-000011</x:v>
      </x:c>
      <x:c r="B12" s="11" t="str">
        <x:v>PRED-G-B7-000011</x:v>
      </x:c>
      <x:c r="C12" s="11" t="str">
        <x:v>TESTACT-G-B4-000006</x:v>
      </x:c>
      <x:c r="D12" s="11" t="str">
        <x:v>CFG-B001-AERROW-FC002-16-T700-PP-SHP-REV1</x:v>
      </x:c>
      <x:c r="E12" s="11" t="str">
        <x:v>Core engineering shear strain at 0.25 MPa</x:v>
      </x:c>
      <x:c r="F12" s="11" t="n">
        <x:v>1.64474</x:v>
      </x:c>
      <x:c r="G12" s="11" t="n">
        <x:v>1.72414</x:v>
      </x:c>
      <x:c r="H12" s="11" t="n">
        <x:v>2.42718</x:v>
      </x:c>
      <x:c r="I12" s="11" t="str">
        <x:v>percent</x:v>
      </x:c>
      <x:c r="J12" s="43"/>
      <x:c r="K12" s="43"/>
      <x:c r="L12" s="43"/>
      <x:c r="M12" s="43"/>
      <x:c r="N12" s="11" t="str">
        <x:f>IF(J12="","",J12-G12)</x:f>
      </x:c>
      <x:c r="O12" s="11" t="str">
        <x:f>IF(J12="","",ABS(N12))</x:f>
      </x:c>
      <x:c r="P12" s="46" t="str">
        <x:f>IF(OR(J12="",G12=0),"",O12/ABS(G12))</x:f>
      </x:c>
      <x:c r="Q12" s="11" t="str">
        <x:f>IF(J12="","NOT_TESTED",IF(AND(J12&gt;=F12,J12&lt;=H12),"YES","NO"))</x:f>
        <x:v>NOT_TESTED</x:v>
      </x:c>
      <x:c r="R12" s="11" t="str">
        <x:f>IF(J12="","NOT_TESTED",IF(Q12="YES","REVIEW","YES"))</x:f>
        <x:v>NOT_TESTED</x:v>
      </x:c>
      <x:c r="S12" s="11"/>
      <x:c r="T12" s="11" t="str">
        <x:v>FUTURE_ACTUAL_PLACEHOLDER</x:v>
      </x:c>
      <x:c r="U12" s="11" t="str">
        <x:v>NOT_EXECUTED</x:v>
      </x:c>
      <x:c r="V12" s="11" t="str">
        <x:v>NOT_PROMOTED</x:v>
      </x:c>
      <x:c r="W12" s="12" t="str">
        <x:v>OPEN</x:v>
      </x:c>
    </x:row>
    <x:row r="13" ht="15" hidden="0" customHeight="1">
      <x:c r="A13" s="11" t="str">
        <x:v>FAC-G-B7-000012</x:v>
      </x:c>
      <x:c r="B13" s="11" t="str">
        <x:v>PRED-G-B7-000012</x:v>
      </x:c>
      <x:c r="C13" s="11" t="str">
        <x:v>TESTACT-G-B4-000022</x:v>
      </x:c>
      <x:c r="D13" s="11" t="str">
        <x:v>CFG-B001-AERROW-FC002-16-T700-PP-SHP-REV1</x:v>
      </x:c>
      <x:c r="E13" s="11" t="str">
        <x:v>Sandwich bending rigidity per unit width</x:v>
      </x:c>
      <x:c r="F13" s="11" t="n">
        <x:v>1084.49</x:v>
      </x:c>
      <x:c r="G13" s="11" t="n">
        <x:v>2854.17</x:v>
      </x:c>
      <x:c r="H13" s="11" t="n">
        <x:v>6496.76</x:v>
      </x:c>
      <x:c r="I13" s="11" t="str">
        <x:v>N*m per m width</x:v>
      </x:c>
      <x:c r="J13" s="43"/>
      <x:c r="K13" s="43"/>
      <x:c r="L13" s="43"/>
      <x:c r="M13" s="43"/>
      <x:c r="N13" s="11" t="str">
        <x:f>IF(J13="","",J13-G13)</x:f>
      </x:c>
      <x:c r="O13" s="11" t="str">
        <x:f>IF(J13="","",ABS(N13))</x:f>
      </x:c>
      <x:c r="P13" s="46" t="str">
        <x:f>IF(OR(J13="",G13=0),"",O13/ABS(G13))</x:f>
      </x:c>
      <x:c r="Q13" s="11" t="str">
        <x:f>IF(J13="","NOT_TESTED",IF(AND(J13&gt;=F13,J13&lt;=H13),"YES","NO"))</x:f>
        <x:v>NOT_TESTED</x:v>
      </x:c>
      <x:c r="R13" s="11" t="str">
        <x:f>IF(J13="","NOT_TESTED",IF(Q13="YES","REVIEW","YES"))</x:f>
        <x:v>NOT_TESTED</x:v>
      </x:c>
      <x:c r="S13" s="11"/>
      <x:c r="T13" s="11" t="str">
        <x:v>FUTURE_ACTUAL_PLACEHOLDER</x:v>
      </x:c>
      <x:c r="U13" s="11" t="str">
        <x:v>NOT_EXECUTED</x:v>
      </x:c>
      <x:c r="V13" s="11" t="str">
        <x:v>NOT_PROMOTED</x:v>
      </x:c>
      <x:c r="W13" s="12" t="str">
        <x:v>OPEN</x:v>
      </x:c>
    </x:row>
    <x:row r="14" ht="15" hidden="0" customHeight="1">
      <x:c r="A14" s="11" t="str">
        <x:v>FAC-G-B7-000013</x:v>
      </x:c>
      <x:c r="B14" s="11" t="str">
        <x:v>PRED-G-B7-000013</x:v>
      </x:c>
      <x:c r="C14" s="11" t="str">
        <x:v>TESTACT-G-B4-000022</x:v>
      </x:c>
      <x:c r="D14" s="11" t="str">
        <x:v>CFG-B001-AERROW-FC002-16-T700-PP-SHP-REV1</x:v>
      </x:c>
      <x:c r="E14" s="11" t="str">
        <x:v>Virtual sandwich beam stiffness</x:v>
      </x:c>
      <x:c r="F14" s="11" t="n">
        <x:v>48.9787</x:v>
      </x:c>
      <x:c r="G14" s="11" t="n">
        <x:v>92.2666</x:v>
      </x:c>
      <x:c r="H14" s="11" t="n">
        <x:v>122.226</x:v>
      </x:c>
      <x:c r="I14" s="11" t="str">
        <x:v>N/mm</x:v>
      </x:c>
      <x:c r="J14" s="43"/>
      <x:c r="K14" s="43"/>
      <x:c r="L14" s="43"/>
      <x:c r="M14" s="43"/>
      <x:c r="N14" s="11" t="str">
        <x:f>IF(J14="","",J14-G14)</x:f>
      </x:c>
      <x:c r="O14" s="11" t="str">
        <x:f>IF(J14="","",ABS(N14))</x:f>
      </x:c>
      <x:c r="P14" s="46" t="str">
        <x:f>IF(OR(J14="",G14=0),"",O14/ABS(G14))</x:f>
      </x:c>
      <x:c r="Q14" s="11" t="str">
        <x:f>IF(J14="","NOT_TESTED",IF(AND(J14&gt;=F14,J14&lt;=H14),"YES","NO"))</x:f>
        <x:v>NOT_TESTED</x:v>
      </x:c>
      <x:c r="R14" s="11" t="str">
        <x:f>IF(J14="","NOT_TESTED",IF(Q14="YES","REVIEW","YES"))</x:f>
        <x:v>NOT_TESTED</x:v>
      </x:c>
      <x:c r="S14" s="11"/>
      <x:c r="T14" s="11" t="str">
        <x:v>FUTURE_ACTUAL_PLACEHOLDER</x:v>
      </x:c>
      <x:c r="U14" s="11" t="str">
        <x:v>NOT_EXECUTED</x:v>
      </x:c>
      <x:c r="V14" s="11" t="str">
        <x:v>NOT_PROMOTED</x:v>
      </x:c>
      <x:c r="W14" s="12" t="str">
        <x:v>OPEN</x:v>
      </x:c>
    </x:row>
    <x:row r="15" ht="15" hidden="0" customHeight="1">
      <x:c r="A15" s="11" t="str">
        <x:v>FAC-G-B7-000014</x:v>
      </x:c>
      <x:c r="B15" s="11" t="str">
        <x:v>PRED-G-B7-000014</x:v>
      </x:c>
      <x:c r="C15" s="11" t="str">
        <x:v>TESTACT-G-B4-000022</x:v>
      </x:c>
      <x:c r="D15" s="11" t="str">
        <x:v>CFG-B001-AERROW-FC002-16-T700-PP-SHP-REV1</x:v>
      </x:c>
      <x:c r="E15" s="11" t="str">
        <x:v>Virtual beam center deflection at 100 N</x:v>
      </x:c>
      <x:c r="F15" s="11" t="n">
        <x:v>0.818158</x:v>
      </x:c>
      <x:c r="G15" s="11" t="n">
        <x:v>1.08381</x:v>
      </x:c>
      <x:c r="H15" s="11" t="n">
        <x:v>2.0417</x:v>
      </x:c>
      <x:c r="I15" s="11" t="str">
        <x:v>mm</x:v>
      </x:c>
      <x:c r="J15" s="43"/>
      <x:c r="K15" s="43"/>
      <x:c r="L15" s="43"/>
      <x:c r="M15" s="43"/>
      <x:c r="N15" s="11" t="str">
        <x:f>IF(J15="","",J15-G15)</x:f>
      </x:c>
      <x:c r="O15" s="11" t="str">
        <x:f>IF(J15="","",ABS(N15))</x:f>
      </x:c>
      <x:c r="P15" s="46" t="str">
        <x:f>IF(OR(J15="",G15=0),"",O15/ABS(G15))</x:f>
      </x:c>
      <x:c r="Q15" s="11" t="str">
        <x:f>IF(J15="","NOT_TESTED",IF(AND(J15&gt;=F15,J15&lt;=H15),"YES","NO"))</x:f>
        <x:v>NOT_TESTED</x:v>
      </x:c>
      <x:c r="R15" s="11" t="str">
        <x:f>IF(J15="","NOT_TESTED",IF(Q15="YES","REVIEW","YES"))</x:f>
        <x:v>NOT_TESTED</x:v>
      </x:c>
      <x:c r="S15" s="11"/>
      <x:c r="T15" s="11" t="str">
        <x:v>FUTURE_ACTUAL_PLACEHOLDER</x:v>
      </x:c>
      <x:c r="U15" s="11" t="str">
        <x:v>NOT_EXECUTED</x:v>
      </x:c>
      <x:c r="V15" s="11" t="str">
        <x:v>NOT_PROMOTED</x:v>
      </x:c>
      <x:c r="W15" s="12" t="str">
        <x:v>OPEN</x:v>
      </x:c>
    </x:row>
    <x:row r="16" ht="15" hidden="0" customHeight="1">
      <x:c r="A16" s="11" t="str">
        <x:v>FAC-G-B7-000015</x:v>
      </x:c>
      <x:c r="B16" s="11" t="str">
        <x:v>PRED-G-B7-000015</x:v>
      </x:c>
      <x:c r="C16" s="11" t="str">
        <x:v>TESTACT-G-B4-000022</x:v>
      </x:c>
      <x:c r="D16" s="11" t="str">
        <x:v>CFG-B001-AERROW-FC002-16-T700-PP-SHP-REV1</x:v>
      </x:c>
      <x:c r="E16" s="11" t="str">
        <x:v>Virtual core-shear-limited load</x:v>
      </x:c>
      <x:c r="F16" s="11" t="n">
        <x:v>0.551</x:v>
      </x:c>
      <x:c r="G16" s="11" t="n">
        <x:v>0.7425</x:v>
      </x:c>
      <x:c r="H16" s="11" t="n">
        <x:v>0.8874</x:v>
      </x:c>
      <x:c r="I16" s="11" t="str">
        <x:v>kN</x:v>
      </x:c>
      <x:c r="J16" s="43"/>
      <x:c r="K16" s="43"/>
      <x:c r="L16" s="43"/>
      <x:c r="M16" s="43"/>
      <x:c r="N16" s="11" t="str">
        <x:f>IF(J16="","",J16-G16)</x:f>
      </x:c>
      <x:c r="O16" s="11" t="str">
        <x:f>IF(J16="","",ABS(N16))</x:f>
      </x:c>
      <x:c r="P16" s="46" t="str">
        <x:f>IF(OR(J16="",G16=0),"",O16/ABS(G16))</x:f>
      </x:c>
      <x:c r="Q16" s="11" t="str">
        <x:f>IF(J16="","NOT_TESTED",IF(AND(J16&gt;=F16,J16&lt;=H16),"YES","NO"))</x:f>
        <x:v>NOT_TESTED</x:v>
      </x:c>
      <x:c r="R16" s="11" t="str">
        <x:f>IF(J16="","NOT_TESTED",IF(Q16="YES","REVIEW","YES"))</x:f>
        <x:v>NOT_TESTED</x:v>
      </x:c>
      <x:c r="S16" s="11"/>
      <x:c r="T16" s="11" t="str">
        <x:v>FUTURE_ACTUAL_PLACEHOLDER</x:v>
      </x:c>
      <x:c r="U16" s="11" t="str">
        <x:v>NOT_EXECUTED</x:v>
      </x:c>
      <x:c r="V16" s="11" t="str">
        <x:v>NOT_PROMOTED</x:v>
      </x:c>
      <x:c r="W16" s="12" t="str">
        <x:v>OPEN</x:v>
      </x:c>
    </x:row>
    <x:row r="17" ht="15" hidden="0" customHeight="1">
      <x:c r="A17" s="11" t="str">
        <x:v>FAC-G-B7-000016</x:v>
      </x:c>
      <x:c r="B17" s="11" t="str">
        <x:v>PRED-G-B7-000016</x:v>
      </x:c>
      <x:c r="C17" s="11" t="str">
        <x:v>TESTACT-G-B4-000012</x:v>
      </x:c>
      <x:c r="D17" s="11" t="str">
        <x:v>CFG-B001-AERROW-FC002-16-T700-PP-SHP-REV1</x:v>
      </x:c>
      <x:c r="E17" s="11" t="str">
        <x:v>Cycles to model trigger at normalized load 0.40</x:v>
      </x:c>
      <x:c r="F17" s="11" t="n">
        <x:v>114440.918</x:v>
      </x:c>
      <x:c r="G17" s="11" t="n">
        <x:v>596046.448</x:v>
      </x:c>
      <x:c r="H17" s="11" t="n">
        <x:v>2793967.724</x:v>
      </x:c>
      <x:c r="I17" s="11" t="str">
        <x:v>cycles</x:v>
      </x:c>
      <x:c r="J17" s="43"/>
      <x:c r="K17" s="43"/>
      <x:c r="L17" s="43"/>
      <x:c r="M17" s="43"/>
      <x:c r="N17" s="11" t="str">
        <x:f>IF(J17="","",J17-G17)</x:f>
      </x:c>
      <x:c r="O17" s="11" t="str">
        <x:f>IF(J17="","",ABS(N17))</x:f>
      </x:c>
      <x:c r="P17" s="46" t="str">
        <x:f>IF(OR(J17="",G17=0),"",O17/ABS(G17))</x:f>
      </x:c>
      <x:c r="Q17" s="11" t="str">
        <x:f>IF(J17="","NOT_TESTED",IF(AND(J17&gt;=F17,J17&lt;=H17),"YES","NO"))</x:f>
        <x:v>NOT_TESTED</x:v>
      </x:c>
      <x:c r="R17" s="11" t="str">
        <x:f>IF(J17="","NOT_TESTED",IF(Q17="YES","REVIEW","YES"))</x:f>
        <x:v>NOT_TESTED</x:v>
      </x:c>
      <x:c r="S17" s="11"/>
      <x:c r="T17" s="11" t="str">
        <x:v>FUTURE_ACTUAL_PLACEHOLDER</x:v>
      </x:c>
      <x:c r="U17" s="11" t="str">
        <x:v>NOT_EXECUTED</x:v>
      </x:c>
      <x:c r="V17" s="11" t="str">
        <x:v>NOT_PROMOTED</x:v>
      </x:c>
      <x:c r="W17" s="12" t="str">
        <x:v>OPEN</x:v>
      </x:c>
    </x:row>
    <x:row r="18" ht="15" hidden="0" customHeight="1">
      <x:c r="A18" s="11" t="str">
        <x:v>FAC-G-B7-000017</x:v>
      </x:c>
      <x:c r="B18" s="11" t="str">
        <x:v>PRED-G-B7-000017</x:v>
      </x:c>
      <x:c r="C18" s="11" t="str">
        <x:v>TESTACT-G-B4-000012</x:v>
      </x:c>
      <x:c r="D18" s="11" t="str">
        <x:v>CFG-B001-AERROW-FC002-16-T700-PP-SHP-REV1</x:v>
      </x:c>
      <x:c r="E18" s="11" t="str">
        <x:v>Cycles to model trigger at normalized load 0.50</x:v>
      </x:c>
      <x:c r="F18" s="11" t="n">
        <x:v>30000</x:v>
      </x:c>
      <x:c r="G18" s="11" t="n">
        <x:v>100000</x:v>
      </x:c>
      <x:c r="H18" s="11" t="n">
        <x:v>300000</x:v>
      </x:c>
      <x:c r="I18" s="11" t="str">
        <x:v>cycles</x:v>
      </x:c>
      <x:c r="J18" s="43"/>
      <x:c r="K18" s="43"/>
      <x:c r="L18" s="43"/>
      <x:c r="M18" s="43"/>
      <x:c r="N18" s="11" t="str">
        <x:f>IF(J18="","",J18-G18)</x:f>
      </x:c>
      <x:c r="O18" s="11" t="str">
        <x:f>IF(J18="","",ABS(N18))</x:f>
      </x:c>
      <x:c r="P18" s="46" t="str">
        <x:f>IF(OR(J18="",G18=0),"",O18/ABS(G18))</x:f>
      </x:c>
      <x:c r="Q18" s="11" t="str">
        <x:f>IF(J18="","NOT_TESTED",IF(AND(J18&gt;=F18,J18&lt;=H18),"YES","NO"))</x:f>
        <x:v>NOT_TESTED</x:v>
      </x:c>
      <x:c r="R18" s="11" t="str">
        <x:f>IF(J18="","NOT_TESTED",IF(Q18="YES","REVIEW","YES"))</x:f>
        <x:v>NOT_TESTED</x:v>
      </x:c>
      <x:c r="S18" s="11"/>
      <x:c r="T18" s="11" t="str">
        <x:v>FUTURE_ACTUAL_PLACEHOLDER</x:v>
      </x:c>
      <x:c r="U18" s="11" t="str">
        <x:v>NOT_EXECUTED</x:v>
      </x:c>
      <x:c r="V18" s="11" t="str">
        <x:v>NOT_PROMOTED</x:v>
      </x:c>
      <x:c r="W18" s="12" t="str">
        <x:v>OPEN</x:v>
      </x:c>
    </x:row>
    <x:row r="19" ht="15" hidden="0" customHeight="1">
      <x:c r="A19" s="11" t="str">
        <x:v>FAC-G-B7-000018</x:v>
      </x:c>
      <x:c r="B19" s="11" t="str">
        <x:v>PRED-G-B7-000018</x:v>
      </x:c>
      <x:c r="C19" s="11" t="str">
        <x:v>TESTACT-G-B4-000012</x:v>
      </x:c>
      <x:c r="D19" s="11" t="str">
        <x:v>CFG-B001-AERROW-FC002-16-T700-PP-SHP-REV1</x:v>
      </x:c>
      <x:c r="E19" s="11" t="str">
        <x:v>Cycles to model trigger at normalized load 0.60</x:v>
      </x:c>
      <x:c r="F19" s="11" t="n">
        <x:v>4845.17</x:v>
      </x:c>
      <x:c r="G19" s="11" t="n">
        <x:v>23256.8</x:v>
      </x:c>
      <x:c r="H19" s="11" t="n">
        <x:v>100469.393</x:v>
      </x:c>
      <x:c r="I19" s="11" t="str">
        <x:v>cycles</x:v>
      </x:c>
      <x:c r="J19" s="43"/>
      <x:c r="K19" s="43"/>
      <x:c r="L19" s="43"/>
      <x:c r="M19" s="43"/>
      <x:c r="N19" s="11" t="str">
        <x:f>IF(J19="","",J19-G19)</x:f>
      </x:c>
      <x:c r="O19" s="11" t="str">
        <x:f>IF(J19="","",ABS(N19))</x:f>
      </x:c>
      <x:c r="P19" s="46" t="str">
        <x:f>IF(OR(J19="",G19=0),"",O19/ABS(G19))</x:f>
      </x:c>
      <x:c r="Q19" s="11" t="str">
        <x:f>IF(J19="","NOT_TESTED",IF(AND(J19&gt;=F19,J19&lt;=H19),"YES","NO"))</x:f>
        <x:v>NOT_TESTED</x:v>
      </x:c>
      <x:c r="R19" s="11" t="str">
        <x:f>IF(J19="","NOT_TESTED",IF(Q19="YES","REVIEW","YES"))</x:f>
        <x:v>NOT_TESTED</x:v>
      </x:c>
      <x:c r="S19" s="11"/>
      <x:c r="T19" s="11" t="str">
        <x:v>FUTURE_ACTUAL_PLACEHOLDER</x:v>
      </x:c>
      <x:c r="U19" s="11" t="str">
        <x:v>NOT_EXECUTED</x:v>
      </x:c>
      <x:c r="V19" s="11" t="str">
        <x:v>NOT_PROMOTED</x:v>
      </x:c>
      <x:c r="W19" s="12" t="str">
        <x:v>OPEN</x:v>
      </x:c>
    </x:row>
    <x:row r="20" ht="15" hidden="0" customHeight="1">
      <x:c r="A20" s="13" t="str">
        <x:v>FAC-G-B7-000019</x:v>
      </x:c>
      <x:c r="B20" s="13" t="str">
        <x:v>PRED-G-B7-000019</x:v>
      </x:c>
      <x:c r="C20" s="13" t="str">
        <x:v>TESTACT-G-B4-000012</x:v>
      </x:c>
      <x:c r="D20" s="13" t="str">
        <x:v>CFG-B001-AERROW-FC002-16-T700-PP-SHP-REV1</x:v>
      </x:c>
      <x:c r="E20" s="13" t="str">
        <x:v>Normalized stiffness retention at 100000 cycles</x:v>
      </x:c>
      <x:c r="F20" s="13" t="n">
        <x:v>0.85</x:v>
      </x:c>
      <x:c r="G20" s="13" t="n">
        <x:v>0.93</x:v>
      </x:c>
      <x:c r="H20" s="13" t="n">
        <x:v>0.98</x:v>
      </x:c>
      <x:c r="I20" s="13" t="str">
        <x:v>ratio</x:v>
      </x:c>
      <x:c r="J20" s="44"/>
      <x:c r="K20" s="44"/>
      <x:c r="L20" s="44"/>
      <x:c r="M20" s="44"/>
      <x:c r="N20" s="13" t="str">
        <x:f>IF(J20="","",J20-G20)</x:f>
      </x:c>
      <x:c r="O20" s="13" t="str">
        <x:f>IF(J20="","",ABS(N20))</x:f>
      </x:c>
      <x:c r="P20" s="47" t="str">
        <x:f>IF(OR(J20="",G20=0),"",O20/ABS(G20))</x:f>
      </x:c>
      <x:c r="Q20" s="13" t="str">
        <x:f>IF(J20="","NOT_TESTED",IF(AND(J20&gt;=F20,J20&lt;=H20),"YES","NO"))</x:f>
        <x:v>NOT_TESTED</x:v>
      </x:c>
      <x:c r="R20" s="13" t="str">
        <x:f>IF(J20="","NOT_TESTED",IF(Q20="YES","REVIEW","YES"))</x:f>
        <x:v>NOT_TESTED</x:v>
      </x:c>
      <x:c r="S20" s="13"/>
      <x:c r="T20" s="13" t="str">
        <x:v>FUTURE_ACTUAL_PLACEHOLDER</x:v>
      </x:c>
      <x:c r="U20" s="13" t="str">
        <x:v>NOT_EXECUTED</x:v>
      </x:c>
      <x:c r="V20" s="13" t="str">
        <x:v>NOT_PROMOTED</x:v>
      </x:c>
      <x:c r="W20" s="14" t="str">
        <x:v>OPEN</x:v>
      </x:c>
    </x:row>
  </x:sheetData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26" hidden="0" customWidth="1"/>
    <x:col min="3" max="3" width="26" hidden="0" customWidth="1"/>
    <x:col min="4" max="4" width="26" hidden="0" customWidth="1"/>
    <x:col min="5" max="5" width="26" hidden="0" customWidth="1"/>
    <x:col min="6" max="6" width="26" hidden="0" customWidth="1"/>
    <x:col min="7" max="7" width="26" hidden="0" customWidth="1"/>
    <x:col min="8" max="8" width="34" hidden="0" customWidth="1"/>
    <x:col min="9" max="9" width="34" hidden="0" customWidth="1"/>
    <x:col min="10" max="10" width="26" hidden="0" customWidth="1"/>
    <x:col min="11" max="11" width="26" hidden="0" customWidth="1"/>
    <x:col min="12" max="12" width="18" hidden="0" customWidth="1"/>
    <x:col min="13" max="13" width="18" hidden="0" customWidth="1"/>
    <x:col min="14" max="14" width="48" hidden="0" customWidth="1"/>
    <x:col min="15" max="15" width="18" hidden="0" customWidth="1"/>
    <x:col min="16" max="16" width="26" hidden="0" customWidth="1"/>
    <x:col min="17" max="17" width="26" hidden="0" customWidth="1"/>
    <x:col min="18" max="18" width="26" hidden="0" customWidth="1"/>
    <x:col min="19" max="19" width="26" hidden="0" customWidth="1"/>
  </x:cols>
  <x:sheetData>
    <x:row r="1" ht="36" customHeight="1">
      <x:c r="A1" s="7" t="str">
        <x:v>traceability_id</x:v>
      </x:c>
      <x:c r="B1" s="7" t="str">
        <x:v>prediction_id</x:v>
      </x:c>
      <x:c r="C1" s="7" t="str">
        <x:v>test_action_id</x:v>
      </x:c>
      <x:c r="D1" s="7" t="str">
        <x:v>gap_id</x:v>
      </x:c>
      <x:c r="E1" s="7" t="str">
        <x:v>validation_program_id</x:v>
      </x:c>
      <x:c r="F1" s="7" t="str">
        <x:v>stage_f_package_id</x:v>
      </x:c>
      <x:c r="G1" s="7" t="str">
        <x:v>configuration_id</x:v>
      </x:c>
      <x:c r="H1" s="7" t="str">
        <x:v>reference_ids</x:v>
      </x:c>
      <x:c r="I1" s="7" t="str">
        <x:v>assumption_ids</x:v>
      </x:c>
      <x:c r="J1" s="7" t="str">
        <x:v>model_id</x:v>
      </x:c>
      <x:c r="K1" s="7" t="str">
        <x:v>upstream_prediction_ids</x:v>
      </x:c>
      <x:c r="L1" s="7" t="str">
        <x:v>synthetic_dataset_link</x:v>
      </x:c>
      <x:c r="M1" s="7" t="str">
        <x:v>future_actual_comparison_link</x:v>
      </x:c>
      <x:c r="N1" s="7" t="str">
        <x:v>traceability_chain</x:v>
      </x:c>
      <x:c r="O1" s="7" t="str">
        <x:v>qa_link</x:v>
      </x:c>
      <x:c r="P1" s="7" t="str">
        <x:v>data_class</x:v>
      </x:c>
      <x:c r="Q1" s="7" t="str">
        <x:v>physical_test_status</x:v>
      </x:c>
      <x:c r="R1" s="7" t="str">
        <x:v>controlled_evidence_status</x:v>
      </x:c>
      <x:c r="S1" s="7" t="str">
        <x:v>gap_closure_status</x:v>
      </x:c>
    </x:row>
    <x:row r="2" ht="48" hidden="0" customHeight="1">
      <x:c r="A2" s="9" t="str">
        <x:v>TRACE-G-B7-000001</x:v>
      </x:c>
      <x:c r="B2" s="9" t="str">
        <x:v>PRED-G-B7-000001</x:v>
      </x:c>
      <x:c r="C2" s="9" t="str">
        <x:v>TESTACT-G-B4-000020</x:v>
      </x:c>
      <x:c r="D2" s="10" t="str">
        <x:v>GAP-C-000025</x:v>
      </x:c>
      <x:c r="E2" s="9" t="str">
        <x:v>VPROG-E-000025</x:v>
      </x:c>
      <x:c r="F2" s="9" t="str">
        <x:v>EAPKG-F-000025</x:v>
      </x:c>
      <x:c r="G2" s="9" t="str">
        <x:v>CFG-B001-AERROW-FC002-16-T700-PP-SHP-REV1</x:v>
      </x:c>
      <x:c r="H2" s="10" t="str">
        <x:v>REF-G-B7-000010|REF-G-B7-000011</x:v>
      </x:c>
      <x:c r="I2" s="10" t="str">
        <x:v>ASM-G-B7-000001</x:v>
      </x:c>
      <x:c r="J2" s="10" t="str">
        <x:v>MODEL-G-B7-000001</x:v>
      </x:c>
      <x:c r="K2" s="9"/>
      <x:c r="L2" s="9" t="str">
        <x:v>synthetic_dataset_registry.csv rows with parent_prediction_id=PRED-G-B7-000001</x:v>
      </x:c>
      <x:c r="M2" s="9" t="str">
        <x:v>FAC-G-B7-000001</x:v>
      </x:c>
      <x:c r="N2" s="10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2" s="9" t="str">
        <x:v>qa_report.csv</x:v>
      </x:c>
      <x:c r="P2" s="9" t="str">
        <x:v>CALCULATED</x:v>
      </x:c>
      <x:c r="Q2" s="9" t="str">
        <x:v>NOT_EXECUTED</x:v>
      </x:c>
      <x:c r="R2" s="9" t="str">
        <x:v>NOT_PROMOTED</x:v>
      </x:c>
      <x:c r="S2" s="10" t="str">
        <x:v>OPEN</x:v>
      </x:c>
    </x:row>
    <x:row r="3" ht="48" hidden="0" customHeight="1">
      <x:c r="A3" s="11" t="str">
        <x:v>TRACE-G-B7-000002</x:v>
      </x:c>
      <x:c r="B3" s="11" t="str">
        <x:v>PRED-G-B7-000002</x:v>
      </x:c>
      <x:c r="C3" s="11" t="str">
        <x:v>TESTACT-G-B4-000020</x:v>
      </x:c>
      <x:c r="D3" s="12" t="str">
        <x:v>GAP-C-000025</x:v>
      </x:c>
      <x:c r="E3" s="11" t="str">
        <x:v>VPROG-E-000025</x:v>
      </x:c>
      <x:c r="F3" s="11" t="str">
        <x:v>EAPKG-F-000025</x:v>
      </x:c>
      <x:c r="G3" s="11" t="str">
        <x:v>CFG-B001-AERROW-FC002-16-T700-PP-SHP-REV1</x:v>
      </x:c>
      <x:c r="H3" s="12" t="str">
        <x:v>REF-G-B7-000009|REF-G-B7-000010|REF-G-B7-000011</x:v>
      </x:c>
      <x:c r="I3" s="12" t="str">
        <x:v>ASM-G-B7-000001</x:v>
      </x:c>
      <x:c r="J3" s="12" t="str">
        <x:v>MODEL-G-B7-000001</x:v>
      </x:c>
      <x:c r="K3" s="11"/>
      <x:c r="L3" s="11" t="str">
        <x:v>synthetic_dataset_registry.csv rows with parent_prediction_id=PRED-G-B7-000002</x:v>
      </x:c>
      <x:c r="M3" s="11" t="str">
        <x:v>FAC-G-B7-000002</x:v>
      </x:c>
      <x:c r="N3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3" s="11" t="str">
        <x:v>qa_report.csv</x:v>
      </x:c>
      <x:c r="P3" s="11" t="str">
        <x:v>CALCULATED</x:v>
      </x:c>
      <x:c r="Q3" s="11" t="str">
        <x:v>NOT_EXECUTED</x:v>
      </x:c>
      <x:c r="R3" s="11" t="str">
        <x:v>NOT_PROMOTED</x:v>
      </x:c>
      <x:c r="S3" s="12" t="str">
        <x:v>OPEN</x:v>
      </x:c>
    </x:row>
    <x:row r="4" ht="48" hidden="0" customHeight="1">
      <x:c r="A4" s="11" t="str">
        <x:v>TRACE-G-B7-000003</x:v>
      </x:c>
      <x:c r="B4" s="11" t="str">
        <x:v>PRED-G-B7-000003</x:v>
      </x:c>
      <x:c r="C4" s="11" t="str">
        <x:v>TESTACT-G-B4-000020</x:v>
      </x:c>
      <x:c r="D4" s="12" t="str">
        <x:v>GAP-C-000025</x:v>
      </x:c>
      <x:c r="E4" s="11" t="str">
        <x:v>VPROG-E-000025</x:v>
      </x:c>
      <x:c r="F4" s="11" t="str">
        <x:v>EAPKG-F-000025</x:v>
      </x:c>
      <x:c r="G4" s="11" t="str">
        <x:v>CFG-B001-AERROW-FC002-16-T700-PP-SHP-REV1</x:v>
      </x:c>
      <x:c r="H4" s="12" t="str">
        <x:v>REF-G-B7-000010|REF-G-B7-000011</x:v>
      </x:c>
      <x:c r="I4" s="12" t="str">
        <x:v>ASM-G-B7-000001|ASM-G-B7-000002</x:v>
      </x:c>
      <x:c r="J4" s="12" t="str">
        <x:v>MODEL-G-B7-000001</x:v>
      </x:c>
      <x:c r="K4" s="11"/>
      <x:c r="L4" s="11" t="str">
        <x:v>synthetic_dataset_registry.csv rows with parent_prediction_id=PRED-G-B7-000003</x:v>
      </x:c>
      <x:c r="M4" s="11" t="str">
        <x:v>FAC-G-B7-000003</x:v>
      </x:c>
      <x:c r="N4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4" s="11" t="str">
        <x:v>qa_report.csv</x:v>
      </x:c>
      <x:c r="P4" s="11" t="str">
        <x:v>CALCULATED</x:v>
      </x:c>
      <x:c r="Q4" s="11" t="str">
        <x:v>NOT_EXECUTED</x:v>
      </x:c>
      <x:c r="R4" s="11" t="str">
        <x:v>NOT_PROMOTED</x:v>
      </x:c>
      <x:c r="S4" s="12" t="str">
        <x:v>OPEN</x:v>
      </x:c>
    </x:row>
    <x:row r="5" ht="48" hidden="0" customHeight="1">
      <x:c r="A5" s="11" t="str">
        <x:v>TRACE-G-B7-000004</x:v>
      </x:c>
      <x:c r="B5" s="11" t="str">
        <x:v>PRED-G-B7-000004</x:v>
      </x:c>
      <x:c r="C5" s="11" t="str">
        <x:v>TESTACT-G-B4-000013</x:v>
      </x:c>
      <x:c r="D5" s="12" t="str">
        <x:v>GAP-C-000016</x:v>
      </x:c>
      <x:c r="E5" s="11" t="str">
        <x:v>VPROG-E-000016</x:v>
      </x:c>
      <x:c r="F5" s="11" t="str">
        <x:v>EAPKG-F-000016</x:v>
      </x:c>
      <x:c r="G5" s="11" t="str">
        <x:v>CFG-B001-AERROW-FC002-16-T700-PP-SHP-REV1</x:v>
      </x:c>
      <x:c r="H5" s="12" t="str">
        <x:v>REF-G-B7-000018</x:v>
      </x:c>
      <x:c r="I5" s="12" t="str">
        <x:v>ASM-G-B7-000004|ASM-G-B7-000005</x:v>
      </x:c>
      <x:c r="J5" s="12" t="str">
        <x:v>MODEL-G-B7-000002</x:v>
      </x:c>
      <x:c r="K5" s="11"/>
      <x:c r="L5" s="11" t="str">
        <x:v>synthetic_dataset_registry.csv rows with parent_prediction_id=PRED-G-B7-000004</x:v>
      </x:c>
      <x:c r="M5" s="11" t="str">
        <x:v>FAC-G-B7-000004</x:v>
      </x:c>
      <x:c r="N5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5" s="11" t="str">
        <x:v>qa_report.csv</x:v>
      </x:c>
      <x:c r="P5" s="11" t="str">
        <x:v>CALCULATED</x:v>
      </x:c>
      <x:c r="Q5" s="11" t="str">
        <x:v>NOT_EXECUTED</x:v>
      </x:c>
      <x:c r="R5" s="11" t="str">
        <x:v>NOT_PROMOTED</x:v>
      </x:c>
      <x:c r="S5" s="12" t="str">
        <x:v>OPEN</x:v>
      </x:c>
    </x:row>
    <x:row r="6" ht="48" hidden="0" customHeight="1">
      <x:c r="A6" s="11" t="str">
        <x:v>TRACE-G-B7-000005</x:v>
      </x:c>
      <x:c r="B6" s="11" t="str">
        <x:v>PRED-G-B7-000005</x:v>
      </x:c>
      <x:c r="C6" s="11" t="str">
        <x:v>TESTACT-G-B4-000013</x:v>
      </x:c>
      <x:c r="D6" s="12" t="str">
        <x:v>GAP-C-000016</x:v>
      </x:c>
      <x:c r="E6" s="11" t="str">
        <x:v>VPROG-E-000016</x:v>
      </x:c>
      <x:c r="F6" s="11" t="str">
        <x:v>EAPKG-F-000016</x:v>
      </x:c>
      <x:c r="G6" s="11" t="str">
        <x:v>CFG-B001-AERROW-FC002-16-T700-PP-SHP-REV1</x:v>
      </x:c>
      <x:c r="H6" s="12" t="str">
        <x:v>REF-G-B7-000019</x:v>
      </x:c>
      <x:c r="I6" s="12" t="str">
        <x:v>ASM-G-B7-000004|ASM-G-B7-000005</x:v>
      </x:c>
      <x:c r="J6" s="12" t="str">
        <x:v>MODEL-G-B7-000002</x:v>
      </x:c>
      <x:c r="K6" s="11"/>
      <x:c r="L6" s="11" t="str">
        <x:v>synthetic_dataset_registry.csv rows with parent_prediction_id=PRED-G-B7-000005</x:v>
      </x:c>
      <x:c r="M6" s="11" t="str">
        <x:v>FAC-G-B7-000005</x:v>
      </x:c>
      <x:c r="N6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6" s="11" t="str">
        <x:v>qa_report.csv</x:v>
      </x:c>
      <x:c r="P6" s="11" t="str">
        <x:v>CALCULATED</x:v>
      </x:c>
      <x:c r="Q6" s="11" t="str">
        <x:v>NOT_EXECUTED</x:v>
      </x:c>
      <x:c r="R6" s="11" t="str">
        <x:v>NOT_PROMOTED</x:v>
      </x:c>
      <x:c r="S6" s="12" t="str">
        <x:v>OPEN</x:v>
      </x:c>
    </x:row>
    <x:row r="7" ht="48" hidden="0" customHeight="1">
      <x:c r="A7" s="11" t="str">
        <x:v>TRACE-G-B7-000006</x:v>
      </x:c>
      <x:c r="B7" s="11" t="str">
        <x:v>PRED-G-B7-000006</x:v>
      </x:c>
      <x:c r="C7" s="11" t="str">
        <x:v>TESTACT-G-B4-000013</x:v>
      </x:c>
      <x:c r="D7" s="12" t="str">
        <x:v>GAP-C-000016</x:v>
      </x:c>
      <x:c r="E7" s="11" t="str">
        <x:v>VPROG-E-000016</x:v>
      </x:c>
      <x:c r="F7" s="11" t="str">
        <x:v>EAPKG-F-000016</x:v>
      </x:c>
      <x:c r="G7" s="11" t="str">
        <x:v>CFG-B001-AERROW-FC002-16-T700-PP-SHP-REV1</x:v>
      </x:c>
      <x:c r="H7" s="12" t="str">
        <x:v>REF-G-B7-000020</x:v>
      </x:c>
      <x:c r="I7" s="12" t="str">
        <x:v>ASM-G-B7-000005|ASM-G-B7-000006</x:v>
      </x:c>
      <x:c r="J7" s="12" t="str">
        <x:v>MODEL-G-B7-000002</x:v>
      </x:c>
      <x:c r="K7" s="11"/>
      <x:c r="L7" s="11" t="str">
        <x:v>synthetic_dataset_registry.csv rows with parent_prediction_id=PRED-G-B7-000006</x:v>
      </x:c>
      <x:c r="M7" s="11" t="str">
        <x:v>FAC-G-B7-000006</x:v>
      </x:c>
      <x:c r="N7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7" s="11" t="str">
        <x:v>qa_report.csv</x:v>
      </x:c>
      <x:c r="P7" s="11" t="str">
        <x:v>CALCULATED</x:v>
      </x:c>
      <x:c r="Q7" s="11" t="str">
        <x:v>NOT_EXECUTED</x:v>
      </x:c>
      <x:c r="R7" s="11" t="str">
        <x:v>NOT_PROMOTED</x:v>
      </x:c>
      <x:c r="S7" s="12" t="str">
        <x:v>OPEN</x:v>
      </x:c>
    </x:row>
    <x:row r="8" ht="48" hidden="0" customHeight="1">
      <x:c r="A8" s="11" t="str">
        <x:v>TRACE-G-B7-000007</x:v>
      </x:c>
      <x:c r="B8" s="11" t="str">
        <x:v>PRED-G-B7-000007</x:v>
      </x:c>
      <x:c r="C8" s="11" t="str">
        <x:v>TESTACT-G-B4-000013</x:v>
      </x:c>
      <x:c r="D8" s="12" t="str">
        <x:v>GAP-C-000016</x:v>
      </x:c>
      <x:c r="E8" s="11" t="str">
        <x:v>VPROG-E-000016</x:v>
      </x:c>
      <x:c r="F8" s="11" t="str">
        <x:v>EAPKG-F-000016</x:v>
      </x:c>
      <x:c r="G8" s="11" t="str">
        <x:v>CFG-B001-AERROW-FC002-16-T700-PP-SHP-REV1</x:v>
      </x:c>
      <x:c r="H8" s="12" t="str">
        <x:v>REF-G-B7-000027|REF-G-B7-000028</x:v>
      </x:c>
      <x:c r="I8" s="12" t="str">
        <x:v>ASM-G-B7-000003</x:v>
      </x:c>
      <x:c r="J8" s="12" t="str">
        <x:v>MODEL-G-B7-000002</x:v>
      </x:c>
      <x:c r="K8" s="11"/>
      <x:c r="L8" s="11" t="str">
        <x:v>synthetic_dataset_registry.csv rows with parent_prediction_id=PRED-G-B7-000007</x:v>
      </x:c>
      <x:c r="M8" s="11" t="str">
        <x:v>FAC-G-B7-000007</x:v>
      </x:c>
      <x:c r="N8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8" s="11" t="str">
        <x:v>qa_report.csv</x:v>
      </x:c>
      <x:c r="P8" s="11" t="str">
        <x:v>CALCULATED</x:v>
      </x:c>
      <x:c r="Q8" s="11" t="str">
        <x:v>NOT_EXECUTED</x:v>
      </x:c>
      <x:c r="R8" s="11" t="str">
        <x:v>NOT_PROMOTED</x:v>
      </x:c>
      <x:c r="S8" s="12" t="str">
        <x:v>OPEN</x:v>
      </x:c>
    </x:row>
    <x:row r="9" ht="48" hidden="0" customHeight="1">
      <x:c r="A9" s="11" t="str">
        <x:v>TRACE-G-B7-000008</x:v>
      </x:c>
      <x:c r="B9" s="11" t="str">
        <x:v>PRED-G-B7-000008</x:v>
      </x:c>
      <x:c r="C9" s="11" t="str">
        <x:v>TESTACT-G-B4-000006</x:v>
      </x:c>
      <x:c r="D9" s="12" t="str">
        <x:v>GAP-C-000007</x:v>
      </x:c>
      <x:c r="E9" s="11" t="str">
        <x:v>VPROG-E-000007</x:v>
      </x:c>
      <x:c r="F9" s="11" t="str">
        <x:v>EAPKG-F-000007</x:v>
      </x:c>
      <x:c r="G9" s="11" t="str">
        <x:v>CFG-B001-AERROW-FC002-16-T700-PP-SHP-REV1</x:v>
      </x:c>
      <x:c r="H9" s="12" t="str">
        <x:v>REF-G-B7-000012|REF-G-B7-000013</x:v>
      </x:c>
      <x:c r="I9" s="12" t="str">
        <x:v>ASM-G-B7-000001</x:v>
      </x:c>
      <x:c r="J9" s="12" t="str">
        <x:v>MODEL-G-B7-000003</x:v>
      </x:c>
      <x:c r="K9" s="11"/>
      <x:c r="L9" s="11" t="str">
        <x:v>synthetic_dataset_registry.csv rows with parent_prediction_id=PRED-G-B7-000008</x:v>
      </x:c>
      <x:c r="M9" s="11" t="str">
        <x:v>FAC-G-B7-000008</x:v>
      </x:c>
      <x:c r="N9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9" s="11" t="str">
        <x:v>qa_report.csv</x:v>
      </x:c>
      <x:c r="P9" s="11" t="str">
        <x:v>CALCULATED</x:v>
      </x:c>
      <x:c r="Q9" s="11" t="str">
        <x:v>NOT_EXECUTED</x:v>
      </x:c>
      <x:c r="R9" s="11" t="str">
        <x:v>NOT_PROMOTED</x:v>
      </x:c>
      <x:c r="S9" s="12" t="str">
        <x:v>OPEN</x:v>
      </x:c>
    </x:row>
    <x:row r="10" ht="48" hidden="0" customHeight="1">
      <x:c r="A10" s="11" t="str">
        <x:v>TRACE-G-B7-000009</x:v>
      </x:c>
      <x:c r="B10" s="11" t="str">
        <x:v>PRED-G-B7-000009</x:v>
      </x:c>
      <x:c r="C10" s="11" t="str">
        <x:v>TESTACT-G-B4-000006</x:v>
      </x:c>
      <x:c r="D10" s="12" t="str">
        <x:v>GAP-C-000007</x:v>
      </x:c>
      <x:c r="E10" s="11" t="str">
        <x:v>VPROG-E-000007</x:v>
      </x:c>
      <x:c r="F10" s="11" t="str">
        <x:v>EAPKG-F-000007</x:v>
      </x:c>
      <x:c r="G10" s="11" t="str">
        <x:v>CFG-B001-AERROW-FC002-16-T700-PP-SHP-REV1</x:v>
      </x:c>
      <x:c r="H10" s="12" t="str">
        <x:v>REF-G-B7-000014|REF-G-B7-000015</x:v>
      </x:c>
      <x:c r="I10" s="12" t="str">
        <x:v>ASM-G-B7-000001</x:v>
      </x:c>
      <x:c r="J10" s="12" t="str">
        <x:v>MODEL-G-B7-000003</x:v>
      </x:c>
      <x:c r="K10" s="11"/>
      <x:c r="L10" s="11" t="str">
        <x:v>synthetic_dataset_registry.csv rows with parent_prediction_id=PRED-G-B7-000009</x:v>
      </x:c>
      <x:c r="M10" s="11" t="str">
        <x:v>FAC-G-B7-000009</x:v>
      </x:c>
      <x:c r="N10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10" s="11" t="str">
        <x:v>qa_report.csv</x:v>
      </x:c>
      <x:c r="P10" s="11" t="str">
        <x:v>CALCULATED</x:v>
      </x:c>
      <x:c r="Q10" s="11" t="str">
        <x:v>NOT_EXECUTED</x:v>
      </x:c>
      <x:c r="R10" s="11" t="str">
        <x:v>NOT_PROMOTED</x:v>
      </x:c>
      <x:c r="S10" s="12" t="str">
        <x:v>OPEN</x:v>
      </x:c>
    </x:row>
    <x:row r="11" ht="48" hidden="0" customHeight="1">
      <x:c r="A11" s="11" t="str">
        <x:v>TRACE-G-B7-000010</x:v>
      </x:c>
      <x:c r="B11" s="11" t="str">
        <x:v>PRED-G-B7-000010</x:v>
      </x:c>
      <x:c r="C11" s="11" t="str">
        <x:v>TESTACT-G-B4-000006</x:v>
      </x:c>
      <x:c r="D11" s="12" t="str">
        <x:v>GAP-C-000007</x:v>
      </x:c>
      <x:c r="E11" s="11" t="str">
        <x:v>VPROG-E-000007</x:v>
      </x:c>
      <x:c r="F11" s="11" t="str">
        <x:v>EAPKG-F-000007</x:v>
      </x:c>
      <x:c r="G11" s="11" t="str">
        <x:v>CFG-B001-AERROW-FC002-16-T700-PP-SHP-REV1</x:v>
      </x:c>
      <x:c r="H11" s="12" t="str">
        <x:v>REF-G-B7-000016|REF-G-B7-000017</x:v>
      </x:c>
      <x:c r="I11" s="12" t="str">
        <x:v>ASM-G-B7-000001</x:v>
      </x:c>
      <x:c r="J11" s="12" t="str">
        <x:v>MODEL-G-B7-000003</x:v>
      </x:c>
      <x:c r="K11" s="11"/>
      <x:c r="L11" s="11" t="str">
        <x:v>synthetic_dataset_registry.csv rows with parent_prediction_id=PRED-G-B7-000010</x:v>
      </x:c>
      <x:c r="M11" s="11" t="str">
        <x:v>FAC-G-B7-000010</x:v>
      </x:c>
      <x:c r="N11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11" s="11" t="str">
        <x:v>qa_report.csv</x:v>
      </x:c>
      <x:c r="P11" s="11" t="str">
        <x:v>CALCULATED</x:v>
      </x:c>
      <x:c r="Q11" s="11" t="str">
        <x:v>NOT_EXECUTED</x:v>
      </x:c>
      <x:c r="R11" s="11" t="str">
        <x:v>NOT_PROMOTED</x:v>
      </x:c>
      <x:c r="S11" s="12" t="str">
        <x:v>OPEN</x:v>
      </x:c>
    </x:row>
    <x:row r="12" ht="48" hidden="0" customHeight="1">
      <x:c r="A12" s="11" t="str">
        <x:v>TRACE-G-B7-000011</x:v>
      </x:c>
      <x:c r="B12" s="11" t="str">
        <x:v>PRED-G-B7-000011</x:v>
      </x:c>
      <x:c r="C12" s="11" t="str">
        <x:v>TESTACT-G-B4-000006</x:v>
      </x:c>
      <x:c r="D12" s="12" t="str">
        <x:v>GAP-C-000007</x:v>
      </x:c>
      <x:c r="E12" s="11" t="str">
        <x:v>VPROG-E-000007</x:v>
      </x:c>
      <x:c r="F12" s="11" t="str">
        <x:v>EAPKG-F-000007</x:v>
      </x:c>
      <x:c r="G12" s="11" t="str">
        <x:v>CFG-B001-AERROW-FC002-16-T700-PP-SHP-REV1</x:v>
      </x:c>
      <x:c r="H12" s="12" t="str">
        <x:v>REF-G-B7-000016|REF-G-B7-000017</x:v>
      </x:c>
      <x:c r="I12" s="12" t="str">
        <x:v>ASM-G-B7-000001|ASM-G-B7-000012</x:v>
      </x:c>
      <x:c r="J12" s="12" t="str">
        <x:v>MODEL-G-B7-000003</x:v>
      </x:c>
      <x:c r="K12" s="11"/>
      <x:c r="L12" s="11" t="str">
        <x:v>synthetic_dataset_registry.csv rows with parent_prediction_id=PRED-G-B7-000011</x:v>
      </x:c>
      <x:c r="M12" s="11" t="str">
        <x:v>FAC-G-B7-000011</x:v>
      </x:c>
      <x:c r="N12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12" s="11" t="str">
        <x:v>qa_report.csv</x:v>
      </x:c>
      <x:c r="P12" s="11" t="str">
        <x:v>CALCULATED</x:v>
      </x:c>
      <x:c r="Q12" s="11" t="str">
        <x:v>NOT_EXECUTED</x:v>
      </x:c>
      <x:c r="R12" s="11" t="str">
        <x:v>NOT_PROMOTED</x:v>
      </x:c>
      <x:c r="S12" s="12" t="str">
        <x:v>OPEN</x:v>
      </x:c>
    </x:row>
    <x:row r="13" ht="48" hidden="0" customHeight="1">
      <x:c r="A13" s="11" t="str">
        <x:v>TRACE-G-B7-000012</x:v>
      </x:c>
      <x:c r="B13" s="11" t="str">
        <x:v>PRED-G-B7-000012</x:v>
      </x:c>
      <x:c r="C13" s="11" t="str">
        <x:v>TESTACT-G-B4-000022</x:v>
      </x:c>
      <x:c r="D13" s="12" t="str">
        <x:v>GAP-C-000027</x:v>
      </x:c>
      <x:c r="E13" s="11" t="str">
        <x:v>VPROG-E-000027</x:v>
      </x:c>
      <x:c r="F13" s="11" t="str">
        <x:v>EAPKG-F-000027</x:v>
      </x:c>
      <x:c r="G13" s="11" t="str">
        <x:v>CFG-B001-AERROW-FC002-16-T700-PP-SHP-REV1</x:v>
      </x:c>
      <x:c r="H13" s="12" t="str">
        <x:v>REF-G-B7-000019|REF-G-B7-000027</x:v>
      </x:c>
      <x:c r="I13" s="12" t="str">
        <x:v>ASM-G-B7-000002|ASM-G-B7-000003|ASM-G-B7-000004|ASM-G-B7-000005</x:v>
      </x:c>
      <x:c r="J13" s="12" t="str">
        <x:v>MODEL-G-B7-000004</x:v>
      </x:c>
      <x:c r="K13" s="11"/>
      <x:c r="L13" s="11" t="str">
        <x:v>synthetic_dataset_registry.csv rows with parent_prediction_id=PRED-G-B7-000012</x:v>
      </x:c>
      <x:c r="M13" s="11" t="str">
        <x:v>FAC-G-B7-000012</x:v>
      </x:c>
      <x:c r="N13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13" s="11" t="str">
        <x:v>qa_report.csv</x:v>
      </x:c>
      <x:c r="P13" s="11" t="str">
        <x:v>CALCULATED</x:v>
      </x:c>
      <x:c r="Q13" s="11" t="str">
        <x:v>NOT_EXECUTED</x:v>
      </x:c>
      <x:c r="R13" s="11" t="str">
        <x:v>NOT_PROMOTED</x:v>
      </x:c>
      <x:c r="S13" s="12" t="str">
        <x:v>OPEN</x:v>
      </x:c>
    </x:row>
    <x:row r="14" ht="48" hidden="0" customHeight="1">
      <x:c r="A14" s="11" t="str">
        <x:v>TRACE-G-B7-000013</x:v>
      </x:c>
      <x:c r="B14" s="11" t="str">
        <x:v>PRED-G-B7-000013</x:v>
      </x:c>
      <x:c r="C14" s="11" t="str">
        <x:v>TESTACT-G-B4-000022</x:v>
      </x:c>
      <x:c r="D14" s="12" t="str">
        <x:v>GAP-C-000027</x:v>
      </x:c>
      <x:c r="E14" s="11" t="str">
        <x:v>VPROG-E-000027</x:v>
      </x:c>
      <x:c r="F14" s="11" t="str">
        <x:v>EAPKG-F-000027</x:v>
      </x:c>
      <x:c r="G14" s="11" t="str">
        <x:v>CFG-B001-AERROW-FC002-16-T700-PP-SHP-REV1</x:v>
      </x:c>
      <x:c r="H14" s="12" t="str">
        <x:v>REF-G-B7-000001|REF-G-B7-000003|REF-G-B7-000016|REF-G-B7-000017|REF-G-B7-000019</x:v>
      </x:c>
      <x:c r="I14" s="12" t="str">
        <x:v>ASM-G-B7-000002|ASM-G-B7-000003|ASM-G-B7-000004|ASM-G-B7-000005|ASM-G-B7-000007|ASM-G-B7-000008</x:v>
      </x:c>
      <x:c r="J14" s="12" t="str">
        <x:v>MODEL-G-B7-000004</x:v>
      </x:c>
      <x:c r="K14" s="11"/>
      <x:c r="L14" s="11" t="str">
        <x:v>synthetic_dataset_registry.csv rows with parent_prediction_id=PRED-G-B7-000013</x:v>
      </x:c>
      <x:c r="M14" s="11" t="str">
        <x:v>FAC-G-B7-000013</x:v>
      </x:c>
      <x:c r="N14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14" s="11" t="str">
        <x:v>qa_report.csv</x:v>
      </x:c>
      <x:c r="P14" s="11" t="str">
        <x:v>CALCULATED</x:v>
      </x:c>
      <x:c r="Q14" s="11" t="str">
        <x:v>NOT_EXECUTED</x:v>
      </x:c>
      <x:c r="R14" s="11" t="str">
        <x:v>NOT_PROMOTED</x:v>
      </x:c>
      <x:c r="S14" s="12" t="str">
        <x:v>OPEN</x:v>
      </x:c>
    </x:row>
    <x:row r="15" ht="48" hidden="0" customHeight="1">
      <x:c r="A15" s="11" t="str">
        <x:v>TRACE-G-B7-000014</x:v>
      </x:c>
      <x:c r="B15" s="11" t="str">
        <x:v>PRED-G-B7-000014</x:v>
      </x:c>
      <x:c r="C15" s="11" t="str">
        <x:v>TESTACT-G-B4-000022</x:v>
      </x:c>
      <x:c r="D15" s="12" t="str">
        <x:v>GAP-C-000027</x:v>
      </x:c>
      <x:c r="E15" s="11" t="str">
        <x:v>VPROG-E-000027</x:v>
      </x:c>
      <x:c r="F15" s="11" t="str">
        <x:v>EAPKG-F-000027</x:v>
      </x:c>
      <x:c r="G15" s="11" t="str">
        <x:v>CFG-B001-AERROW-FC002-16-T700-PP-SHP-REV1</x:v>
      </x:c>
      <x:c r="H15" s="12" t="str">
        <x:v>REF-G-B7-000001|REF-G-B7-000003|REF-G-B7-000016|REF-G-B7-000017|REF-G-B7-000019</x:v>
      </x:c>
      <x:c r="I15" s="12" t="str">
        <x:v>ASM-G-B7-000002|ASM-G-B7-000003|ASM-G-B7-000004|ASM-G-B7-000005|ASM-G-B7-000007|ASM-G-B7-000008</x:v>
      </x:c>
      <x:c r="J15" s="12" t="str">
        <x:v>MODEL-G-B7-000004</x:v>
      </x:c>
      <x:c r="K15" s="11"/>
      <x:c r="L15" s="11" t="str">
        <x:v>synthetic_dataset_registry.csv rows with parent_prediction_id=PRED-G-B7-000014</x:v>
      </x:c>
      <x:c r="M15" s="11" t="str">
        <x:v>FAC-G-B7-000014</x:v>
      </x:c>
      <x:c r="N15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15" s="11" t="str">
        <x:v>qa_report.csv</x:v>
      </x:c>
      <x:c r="P15" s="11" t="str">
        <x:v>CALCULATED</x:v>
      </x:c>
      <x:c r="Q15" s="11" t="str">
        <x:v>NOT_EXECUTED</x:v>
      </x:c>
      <x:c r="R15" s="11" t="str">
        <x:v>NOT_PROMOTED</x:v>
      </x:c>
      <x:c r="S15" s="12" t="str">
        <x:v>OPEN</x:v>
      </x:c>
    </x:row>
    <x:row r="16" ht="48" hidden="0" customHeight="1">
      <x:c r="A16" s="11" t="str">
        <x:v>TRACE-G-B7-000015</x:v>
      </x:c>
      <x:c r="B16" s="11" t="str">
        <x:v>PRED-G-B7-000015</x:v>
      </x:c>
      <x:c r="C16" s="11" t="str">
        <x:v>TESTACT-G-B4-000022</x:v>
      </x:c>
      <x:c r="D16" s="12" t="str">
        <x:v>GAP-C-000027</x:v>
      </x:c>
      <x:c r="E16" s="11" t="str">
        <x:v>VPROG-E-000027</x:v>
      </x:c>
      <x:c r="F16" s="11" t="str">
        <x:v>EAPKG-F-000027</x:v>
      </x:c>
      <x:c r="G16" s="11" t="str">
        <x:v>CFG-B001-AERROW-FC002-16-T700-PP-SHP-REV1</x:v>
      </x:c>
      <x:c r="H16" s="12" t="str">
        <x:v>REF-G-B7-000014|REF-G-B7-000015</x:v>
      </x:c>
      <x:c r="I16" s="12" t="str">
        <x:v>ASM-G-B7-000001|ASM-G-B7-000002|ASM-G-B7-000007</x:v>
      </x:c>
      <x:c r="J16" s="12" t="str">
        <x:v>MODEL-G-B7-000004</x:v>
      </x:c>
      <x:c r="K16" s="11"/>
      <x:c r="L16" s="11" t="str">
        <x:v>synthetic_dataset_registry.csv rows with parent_prediction_id=PRED-G-B7-000015</x:v>
      </x:c>
      <x:c r="M16" s="11" t="str">
        <x:v>FAC-G-B7-000015</x:v>
      </x:c>
      <x:c r="N16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16" s="11" t="str">
        <x:v>qa_report.csv</x:v>
      </x:c>
      <x:c r="P16" s="11" t="str">
        <x:v>CALCULATED</x:v>
      </x:c>
      <x:c r="Q16" s="11" t="str">
        <x:v>NOT_EXECUTED</x:v>
      </x:c>
      <x:c r="R16" s="11" t="str">
        <x:v>NOT_PROMOTED</x:v>
      </x:c>
      <x:c r="S16" s="12" t="str">
        <x:v>OPEN</x:v>
      </x:c>
    </x:row>
    <x:row r="17" ht="48" hidden="0" customHeight="1">
      <x:c r="A17" s="11" t="str">
        <x:v>TRACE-G-B7-000016</x:v>
      </x:c>
      <x:c r="B17" s="11" t="str">
        <x:v>PRED-G-B7-000016</x:v>
      </x:c>
      <x:c r="C17" s="11" t="str">
        <x:v>TESTACT-G-B4-000012</x:v>
      </x:c>
      <x:c r="D17" s="12" t="str">
        <x:v>GAP-C-000015</x:v>
      </x:c>
      <x:c r="E17" s="11" t="str">
        <x:v>VPROG-E-000015</x:v>
      </x:c>
      <x:c r="F17" s="11" t="str">
        <x:v>EAPKG-F-000015</x:v>
      </x:c>
      <x:c r="G17" s="11" t="str">
        <x:v>CFG-B001-AERROW-FC002-16-T700-PP-SHP-REV1</x:v>
      </x:c>
      <x:c r="H17" s="12" t="str">
        <x:v>REF-G-B7-000005|REF-G-B7-000007</x:v>
      </x:c>
      <x:c r="I17" s="12" t="str">
        <x:v>ASM-G-B7-000009|ASM-G-B7-000010</x:v>
      </x:c>
      <x:c r="J17" s="12" t="str">
        <x:v>MODEL-G-B7-000005</x:v>
      </x:c>
      <x:c r="K17" s="11" t="str">
        <x:v>PRED-G-B7-000015</x:v>
      </x:c>
      <x:c r="L17" s="11" t="str">
        <x:v>synthetic_dataset_registry.csv rows with parent_prediction_id=PRED-G-B7-000016</x:v>
      </x:c>
      <x:c r="M17" s="11" t="str">
        <x:v>FAC-G-B7-000016</x:v>
      </x:c>
      <x:c r="N17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17" s="11" t="str">
        <x:v>qa_report.csv</x:v>
      </x:c>
      <x:c r="P17" s="11" t="str">
        <x:v>CALCULATED</x:v>
      </x:c>
      <x:c r="Q17" s="11" t="str">
        <x:v>NOT_EXECUTED</x:v>
      </x:c>
      <x:c r="R17" s="11" t="str">
        <x:v>NOT_PROMOTED</x:v>
      </x:c>
      <x:c r="S17" s="12" t="str">
        <x:v>OPEN</x:v>
      </x:c>
    </x:row>
    <x:row r="18" ht="48" hidden="0" customHeight="1">
      <x:c r="A18" s="11" t="str">
        <x:v>TRACE-G-B7-000017</x:v>
      </x:c>
      <x:c r="B18" s="11" t="str">
        <x:v>PRED-G-B7-000017</x:v>
      </x:c>
      <x:c r="C18" s="11" t="str">
        <x:v>TESTACT-G-B4-000012</x:v>
      </x:c>
      <x:c r="D18" s="12" t="str">
        <x:v>GAP-C-000015</x:v>
      </x:c>
      <x:c r="E18" s="11" t="str">
        <x:v>VPROG-E-000015</x:v>
      </x:c>
      <x:c r="F18" s="11" t="str">
        <x:v>EAPKG-F-000015</x:v>
      </x:c>
      <x:c r="G18" s="11" t="str">
        <x:v>CFG-B001-AERROW-FC002-16-T700-PP-SHP-REV1</x:v>
      </x:c>
      <x:c r="H18" s="12" t="str">
        <x:v>REF-G-B7-000005|REF-G-B7-000007</x:v>
      </x:c>
      <x:c r="I18" s="12" t="str">
        <x:v>ASM-G-B7-000009|ASM-G-B7-000010</x:v>
      </x:c>
      <x:c r="J18" s="12" t="str">
        <x:v>MODEL-G-B7-000005</x:v>
      </x:c>
      <x:c r="K18" s="11" t="str">
        <x:v>PRED-G-B7-000015</x:v>
      </x:c>
      <x:c r="L18" s="11" t="str">
        <x:v>synthetic_dataset_registry.csv rows with parent_prediction_id=PRED-G-B7-000017</x:v>
      </x:c>
      <x:c r="M18" s="11" t="str">
        <x:v>FAC-G-B7-000017</x:v>
      </x:c>
      <x:c r="N18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18" s="11" t="str">
        <x:v>qa_report.csv</x:v>
      </x:c>
      <x:c r="P18" s="11" t="str">
        <x:v>CALCULATED</x:v>
      </x:c>
      <x:c r="Q18" s="11" t="str">
        <x:v>NOT_EXECUTED</x:v>
      </x:c>
      <x:c r="R18" s="11" t="str">
        <x:v>NOT_PROMOTED</x:v>
      </x:c>
      <x:c r="S18" s="12" t="str">
        <x:v>OPEN</x:v>
      </x:c>
    </x:row>
    <x:row r="19" ht="48" hidden="0" customHeight="1">
      <x:c r="A19" s="11" t="str">
        <x:v>TRACE-G-B7-000018</x:v>
      </x:c>
      <x:c r="B19" s="11" t="str">
        <x:v>PRED-G-B7-000018</x:v>
      </x:c>
      <x:c r="C19" s="11" t="str">
        <x:v>TESTACT-G-B4-000012</x:v>
      </x:c>
      <x:c r="D19" s="12" t="str">
        <x:v>GAP-C-000015</x:v>
      </x:c>
      <x:c r="E19" s="11" t="str">
        <x:v>VPROG-E-000015</x:v>
      </x:c>
      <x:c r="F19" s="11" t="str">
        <x:v>EAPKG-F-000015</x:v>
      </x:c>
      <x:c r="G19" s="11" t="str">
        <x:v>CFG-B001-AERROW-FC002-16-T700-PP-SHP-REV1</x:v>
      </x:c>
      <x:c r="H19" s="12" t="str">
        <x:v>REF-G-B7-000005|REF-G-B7-000007</x:v>
      </x:c>
      <x:c r="I19" s="12" t="str">
        <x:v>ASM-G-B7-000009|ASM-G-B7-000010</x:v>
      </x:c>
      <x:c r="J19" s="12" t="str">
        <x:v>MODEL-G-B7-000005</x:v>
      </x:c>
      <x:c r="K19" s="11" t="str">
        <x:v>PRED-G-B7-000015</x:v>
      </x:c>
      <x:c r="L19" s="11" t="str">
        <x:v>synthetic_dataset_registry.csv rows with parent_prediction_id=PRED-G-B7-000018</x:v>
      </x:c>
      <x:c r="M19" s="11" t="str">
        <x:v>FAC-G-B7-000018</x:v>
      </x:c>
      <x:c r="N19" s="12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19" s="11" t="str">
        <x:v>qa_report.csv</x:v>
      </x:c>
      <x:c r="P19" s="11" t="str">
        <x:v>CALCULATED</x:v>
      </x:c>
      <x:c r="Q19" s="11" t="str">
        <x:v>NOT_EXECUTED</x:v>
      </x:c>
      <x:c r="R19" s="11" t="str">
        <x:v>NOT_PROMOTED</x:v>
      </x:c>
      <x:c r="S19" s="12" t="str">
        <x:v>OPEN</x:v>
      </x:c>
    </x:row>
    <x:row r="20" ht="48" hidden="0" customHeight="1">
      <x:c r="A20" s="13" t="str">
        <x:v>TRACE-G-B7-000019</x:v>
      </x:c>
      <x:c r="B20" s="13" t="str">
        <x:v>PRED-G-B7-000019</x:v>
      </x:c>
      <x:c r="C20" s="13" t="str">
        <x:v>TESTACT-G-B4-000012</x:v>
      </x:c>
      <x:c r="D20" s="14" t="str">
        <x:v>GAP-C-000015</x:v>
      </x:c>
      <x:c r="E20" s="13" t="str">
        <x:v>VPROG-E-000015</x:v>
      </x:c>
      <x:c r="F20" s="13" t="str">
        <x:v>EAPKG-F-000015</x:v>
      </x:c>
      <x:c r="G20" s="13" t="str">
        <x:v>CFG-B001-AERROW-FC002-16-T700-PP-SHP-REV1</x:v>
      </x:c>
      <x:c r="H20" s="14" t="str">
        <x:v>REF-G-B7-000005|REF-G-B7-000007</x:v>
      </x:c>
      <x:c r="I20" s="14" t="str">
        <x:v>ASM-G-B7-000011</x:v>
      </x:c>
      <x:c r="J20" s="14" t="str">
        <x:v>MODEL-G-B7-000005</x:v>
      </x:c>
      <x:c r="K20" s="13" t="str">
        <x:v>PRED-G-B7-000015</x:v>
      </x:c>
      <x:c r="L20" s="13" t="str">
        <x:v>synthetic_dataset_registry.csv rows with parent_prediction_id=PRED-G-B7-000019</x:v>
      </x:c>
      <x:c r="M20" s="13" t="str">
        <x:v>FAC-G-B7-000019</x:v>
      </x:c>
      <x:c r="N20" s="14" t="str">
        <x:v>Frozen source/reference -&gt; reference parameter -&gt; applicability boundary -&gt; engineering assumption -&gt; predictive model -&gt; predicted envelope -&gt; uncertainty -&gt; synthetic rows -&gt; future actual placeholder -&gt; producer QA</x:v>
      </x:c>
      <x:c r="O20" s="13" t="str">
        <x:v>qa_report.csv</x:v>
      </x:c>
      <x:c r="P20" s="13" t="str">
        <x:v>CALCULATED</x:v>
      </x:c>
      <x:c r="Q20" s="13" t="str">
        <x:v>NOT_EXECUTED</x:v>
      </x:c>
      <x:c r="R20" s="13" t="str">
        <x:v>NOT_PROMOTED</x:v>
      </x:c>
      <x:c r="S20" s="14" t="str">
        <x:v>OPEN</x:v>
      </x:c>
    </x:row>
  </x:sheetData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34" hidden="0" customWidth="1"/>
    <x:col min="3" max="3" width="26" hidden="0" customWidth="1"/>
    <x:col min="4" max="4" width="32" hidden="0" customWidth="1"/>
    <x:col min="5" max="5" width="18" hidden="0" customWidth="1"/>
    <x:col min="6" max="6" width="26" hidden="0" customWidth="1"/>
    <x:col min="7" max="7" width="48" hidden="0" customWidth="1"/>
    <x:col min="8" max="8" width="48" hidden="0" customWidth="1"/>
    <x:col min="9" max="9" width="26" hidden="0" customWidth="1"/>
    <x:col min="10" max="10" width="26" hidden="0" customWidth="1"/>
    <x:col min="11" max="11" width="26" hidden="0" customWidth="1"/>
    <x:col min="12" max="12" width="26" hidden="0" customWidth="1"/>
  </x:cols>
  <x:sheetData>
    <x:row r="1" ht="36" customHeight="1">
      <x:c r="A1" s="7" t="str">
        <x:v>reference_data_gap_id</x:v>
      </x:c>
      <x:c r="B1" s="7" t="str">
        <x:v>test_action_ids</x:v>
      </x:c>
      <x:c r="C1" s="7" t="str">
        <x:v>configuration_id</x:v>
      </x:c>
      <x:c r="D1" s="7" t="str">
        <x:v>missing_reference_parameter</x:v>
      </x:c>
      <x:c r="E1" s="7" t="str">
        <x:v>impact_on_prediction</x:v>
      </x:c>
      <x:c r="F1" s="7" t="str">
        <x:v>gap_status</x:v>
      </x:c>
      <x:c r="G1" s="7" t="str">
        <x:v>resolution_route</x:v>
      </x:c>
      <x:c r="H1" s="7" t="str">
        <x:v>current_handling</x:v>
      </x:c>
      <x:c r="I1" s="7" t="str">
        <x:v>data_class</x:v>
      </x:c>
      <x:c r="J1" s="7" t="str">
        <x:v>physical_test_status</x:v>
      </x:c>
      <x:c r="K1" s="7" t="str">
        <x:v>controlled_evidence_status</x:v>
      </x:c>
      <x:c r="L1" s="7" t="str">
        <x:v>gap_closure_status</x:v>
      </x:c>
    </x:row>
    <x:row r="2" ht="24" hidden="0" customHeight="1">
      <x:c r="A2" s="10" t="str">
        <x:v>REFGAP-G-B7-000001</x:v>
      </x:c>
      <x:c r="B2" s="10" t="str">
        <x:v>TESTACT-G-B4-000020|TESTACT-G-B4-000006|TESTACT-G-B4-000022</x:v>
      </x:c>
      <x:c r="C2" s="9" t="str">
        <x:v>CFG-B001-AERROW-FC002-16-T700-PP-SHP-REV1</x:v>
      </x:c>
      <x:c r="D2" s="9" t="str">
        <x:v>Actual FC002 PP honeycomb manufacturer, grade, cell size, density, direction and supplier lot</x:v>
      </x:c>
      <x:c r="E2" s="9" t="str">
        <x:v>Required to replace the generic Plascore candidate-family envelope.</x:v>
      </x:c>
      <x:c r="F2" s="10" t="str">
        <x:v>REFERENCE_DATA_GAP</x:v>
      </x:c>
      <x:c r="G2" s="9" t="str">
        <x:v>Supplier TDS/CoC plus controlled material identity and density/cell inspection</x:v>
      </x:c>
      <x:c r="H2" s="9" t="str">
        <x:v>Bound with explicit assumption where feasible; otherwise NOT_ESTABLISHED.</x:v>
      </x:c>
      <x:c r="I2" s="9" t="str">
        <x:v>CALCULATED</x:v>
      </x:c>
      <x:c r="J2" s="9" t="str">
        <x:v>NOT_EXECUTED</x:v>
      </x:c>
      <x:c r="K2" s="9" t="str">
        <x:v>NOT_PROMOTED</x:v>
      </x:c>
      <x:c r="L2" s="10" t="str">
        <x:v>OPEN</x:v>
      </x:c>
    </x:row>
    <x:row r="3" ht="15" hidden="0" customHeight="1">
      <x:c r="A3" s="12" t="str">
        <x:v>REFGAP-G-B7-000002</x:v>
      </x:c>
      <x:c r="B3" s="12" t="str">
        <x:v>TESTACT-G-B4-000020</x:v>
      </x:c>
      <x:c r="C3" s="11" t="str">
        <x:v>CFG-B001-AERROW-FC002-16-T700-PP-SHP-REV1</x:v>
      </x:c>
      <x:c r="D3" s="11" t="str">
        <x:v>Numeric moisture uptake and conditioned mechanical-property retention for the actual PP core/facing system</x:v>
      </x:c>
      <x:c r="E3" s="11" t="str">
        <x:v>FDB-0023 provides a conditioning method but no applicable FC002 numeric relationship.</x:v>
      </x:c>
      <x:c r="F3" s="12" t="str">
        <x:v>REFERENCE_DATA_GAP</x:v>
      </x:c>
      <x:c r="G3" s="11" t="str">
        <x:v>Approved conditioning program with mass tracking and matched mechanical tests</x:v>
      </x:c>
      <x:c r="H3" s="11" t="str">
        <x:v>Bound with explicit assumption where feasible; otherwise NOT_ESTABLISHED.</x:v>
      </x:c>
      <x:c r="I3" s="11" t="str">
        <x:v>CALCULATED</x:v>
      </x:c>
      <x:c r="J3" s="11" t="str">
        <x:v>NOT_EXECUTED</x:v>
      </x:c>
      <x:c r="K3" s="11" t="str">
        <x:v>NOT_PROMOTED</x:v>
      </x:c>
      <x:c r="L3" s="12" t="str">
        <x:v>OPEN</x:v>
      </x:c>
    </x:row>
    <x:row r="4" ht="15" hidden="0" customHeight="1">
      <x:c r="A4" s="12" t="str">
        <x:v>REFGAP-G-B7-000003</x:v>
      </x:c>
      <x:c r="B4" s="12" t="str">
        <x:v>TESTACT-G-B4-000013|TESTACT-G-B4-000022</x:v>
      </x:c>
      <x:c r="C4" s="11" t="str">
        <x:v>CFG-B001-AERROW-FC002-16-T700-PP-SHP-REV1</x:v>
      </x:c>
      <x:c r="D4" s="11" t="str">
        <x:v>Actual face fibre form, ply count, stacking sequence, cured ply thickness and fibre volume</x:v>
      </x:c>
      <x:c r="E4" s="11" t="str">
        <x:v>Required for laminate theory and geometry-based stiffness prediction.</x:v>
      </x:c>
      <x:c r="F4" s="12" t="str">
        <x:v>REFERENCE_DATA_GAP</x:v>
      </x:c>
      <x:c r="G4" s="11" t="str">
        <x:v>Controlled drawing/BOM, microscopy and laminate coupon characterization</x:v>
      </x:c>
      <x:c r="H4" s="11" t="str">
        <x:v>Bound with explicit assumption where feasible; otherwise NOT_ESTABLISHED.</x:v>
      </x:c>
      <x:c r="I4" s="11" t="str">
        <x:v>CALCULATED</x:v>
      </x:c>
      <x:c r="J4" s="11" t="str">
        <x:v>NOT_EXECUTED</x:v>
      </x:c>
      <x:c r="K4" s="11" t="str">
        <x:v>NOT_PROMOTED</x:v>
      </x:c>
      <x:c r="L4" s="12" t="str">
        <x:v>OPEN</x:v>
      </x:c>
    </x:row>
    <x:row r="5" ht="15" hidden="0" customHeight="1">
      <x:c r="A5" s="12" t="str">
        <x:v>REFGAP-G-B7-000004</x:v>
      </x:c>
      <x:c r="B5" s="12" t="str">
        <x:v>TESTACT-G-B4-000013|TESTACT-G-B4-000022</x:v>
      </x:c>
      <x:c r="C5" s="11" t="str">
        <x:v>CFG-B001-AERROW-FC002-16-T700-PP-SHP-REV1</x:v>
      </x:c>
      <x:c r="D5" s="11" t="str">
        <x:v>Actual resin system, cure temperature/time/pressure, void content and semi-hot-press process window</x:v>
      </x:c>
      <x:c r="E5" s="11" t="str">
        <x:v>Required to replace the process-retention assumption.</x:v>
      </x:c>
      <x:c r="F5" s="12" t="str">
        <x:v>REFERENCE_DATA_GAP</x:v>
      </x:c>
      <x:c r="G5" s="11" t="str">
        <x:v>Controlled process record, DSC/degree-of-cure as applicable, microscopy and coupon correlation</x:v>
      </x:c>
      <x:c r="H5" s="11" t="str">
        <x:v>Bound with explicit assumption where feasible; otherwise NOT_ESTABLISHED.</x:v>
      </x:c>
      <x:c r="I5" s="11" t="str">
        <x:v>CALCULATED</x:v>
      </x:c>
      <x:c r="J5" s="11" t="str">
        <x:v>NOT_EXECUTED</x:v>
      </x:c>
      <x:c r="K5" s="11" t="str">
        <x:v>NOT_PROMOTED</x:v>
      </x:c>
      <x:c r="L5" s="12" t="str">
        <x:v>OPEN</x:v>
      </x:c>
    </x:row>
    <x:row r="6" ht="15" hidden="0" customHeight="1">
      <x:c r="A6" s="12" t="str">
        <x:v>REFGAP-G-B7-000005</x:v>
      </x:c>
      <x:c r="B6" s="12" t="str">
        <x:v>TESTACT-G-B4-000022|TESTACT-G-B4-000012</x:v>
      </x:c>
      <x:c r="C6" s="11" t="str">
        <x:v>CFG-B001-AERROW-FC002-16-T700-PP-SHP-REV1</x:v>
      </x:c>
      <x:c r="D6" s="11" t="str">
        <x:v>Adhesive identity, bondline thickness, surface preparation and interface properties</x:v>
      </x:c>
      <x:c r="E6" s="11" t="str">
        <x:v>Interface behavior can govern building-block and cyclic response.</x:v>
      </x:c>
      <x:c r="F6" s="12" t="str">
        <x:v>REFERENCE_DATA_GAP</x:v>
      </x:c>
      <x:c r="G6" s="11" t="str">
        <x:v>Supplier TDS/lot traceability plus controlled bondline and interface testing</x:v>
      </x:c>
      <x:c r="H6" s="11" t="str">
        <x:v>Bound with explicit assumption where feasible; otherwise NOT_ESTABLISHED.</x:v>
      </x:c>
      <x:c r="I6" s="11" t="str">
        <x:v>CALCULATED</x:v>
      </x:c>
      <x:c r="J6" s="11" t="str">
        <x:v>NOT_EXECUTED</x:v>
      </x:c>
      <x:c r="K6" s="11" t="str">
        <x:v>NOT_PROMOTED</x:v>
      </x:c>
      <x:c r="L6" s="12" t="str">
        <x:v>OPEN</x:v>
      </x:c>
    </x:row>
    <x:row r="7" ht="15" hidden="0" customHeight="1">
      <x:c r="A7" s="12" t="str">
        <x:v>REFGAP-G-B7-000006</x:v>
      </x:c>
      <x:c r="B7" s="12" t="str">
        <x:v>TESTACT-G-B4-000022</x:v>
      </x:c>
      <x:c r="C7" s="11" t="str">
        <x:v>CFG-B001-AERROW-FC002-16-T700-PP-SHP-REV1</x:v>
      </x:c>
      <x:c r="D7" s="11" t="str">
        <x:v>Approved specimen geometry, span, loading nose/support geometry, fixture compliance and boundary conditions</x:v>
      </x:c>
      <x:c r="E7" s="11" t="str">
        <x:v>Virtual-beam results are geometry-dependent and cannot become test expectations without approved boundaries.</x:v>
      </x:c>
      <x:c r="F7" s="12" t="str">
        <x:v>REFERENCE_DATA_GAP</x:v>
      </x:c>
      <x:c r="G7" s="11" t="str">
        <x:v>HP3-HP6 laboratory method approval and fixture characterization</x:v>
      </x:c>
      <x:c r="H7" s="11" t="str">
        <x:v>Bound with explicit assumption where feasible; otherwise NOT_ESTABLISHED.</x:v>
      </x:c>
      <x:c r="I7" s="11" t="str">
        <x:v>CALCULATED</x:v>
      </x:c>
      <x:c r="J7" s="11" t="str">
        <x:v>NOT_EXECUTED</x:v>
      </x:c>
      <x:c r="K7" s="11" t="str">
        <x:v>NOT_PROMOTED</x:v>
      </x:c>
      <x:c r="L7" s="12" t="str">
        <x:v>OPEN</x:v>
      </x:c>
    </x:row>
    <x:row r="8" ht="15" hidden="0" customHeight="1">
      <x:c r="A8" s="12" t="str">
        <x:v>REFGAP-G-B7-000007</x:v>
      </x:c>
      <x:c r="B8" s="12" t="str">
        <x:v>TESTACT-G-B4-000012</x:v>
      </x:c>
      <x:c r="C8" s="11" t="str">
        <x:v>CFG-B001-AERROW-FC002-16-T700-PP-SHP-REV1</x:v>
      </x:c>
      <x:c r="D8" s="11" t="str">
        <x:v>FC002 S-N data, load ratio, frequency, waveform, environment and failure definition</x:v>
      </x:c>
      <x:c r="E8" s="11" t="str">
        <x:v>FDB-0023 provides method references but no fatigue constants.</x:v>
      </x:c>
      <x:c r="F8" s="12" t="str">
        <x:v>REFERENCE_DATA_GAP</x:v>
      </x:c>
      <x:c r="G8" s="11" t="str">
        <x:v>Controlled coupon/sub-element cyclic program with raw cycle history and damage progression</x:v>
      </x:c>
      <x:c r="H8" s="11" t="str">
        <x:v>Bound with explicit assumption where feasible; otherwise NOT_ESTABLISHED.</x:v>
      </x:c>
      <x:c r="I8" s="11" t="str">
        <x:v>CALCULATED</x:v>
      </x:c>
      <x:c r="J8" s="11" t="str">
        <x:v>NOT_EXECUTED</x:v>
      </x:c>
      <x:c r="K8" s="11" t="str">
        <x:v>NOT_PROMOTED</x:v>
      </x:c>
      <x:c r="L8" s="12" t="str">
        <x:v>OPEN</x:v>
      </x:c>
    </x:row>
    <x:row r="9" ht="15" hidden="0" customHeight="1">
      <x:c r="A9" s="12" t="str">
        <x:v>REFGAP-G-B7-000008</x:v>
      </x:c>
      <x:c r="B9" s="12" t="str">
        <x:v>TESTACT-G-B4-000012</x:v>
      </x:c>
      <x:c r="C9" s="11" t="str">
        <x:v>CFG-B001-AERROW-FC002-16-T700-PP-SHP-REV1</x:v>
      </x:c>
      <x:c r="D9" s="11" t="str">
        <x:v>Static-to-fatigue failure-mode equivalence and normalized load reference Pu</x:v>
      </x:c>
      <x:c r="E9" s="11" t="str">
        <x:v>A fatigue normalization basis must be tied to the same configuration and failure mode.</x:v>
      </x:c>
      <x:c r="F9" s="12" t="str">
        <x:v>REFERENCE_DATA_GAP</x:v>
      </x:c>
      <x:c r="G9" s="11" t="str">
        <x:v>Matched static and cyclic specimens with controlled configuration and failure-mode review</x:v>
      </x:c>
      <x:c r="H9" s="11" t="str">
        <x:v>Bound with explicit assumption where feasible; otherwise NOT_ESTABLISHED.</x:v>
      </x:c>
      <x:c r="I9" s="11" t="str">
        <x:v>CALCULATED</x:v>
      </x:c>
      <x:c r="J9" s="11" t="str">
        <x:v>NOT_EXECUTED</x:v>
      </x:c>
      <x:c r="K9" s="11" t="str">
        <x:v>NOT_PROMOTED</x:v>
      </x:c>
      <x:c r="L9" s="12" t="str">
        <x:v>OPEN</x:v>
      </x:c>
    </x:row>
    <x:row r="10" ht="36" hidden="0" customHeight="1">
      <x:c r="A10" s="12" t="str">
        <x:v>REFGAP-G-B7-000009</x:v>
      </x:c>
      <x:c r="B10" s="12" t="str">
        <x:v>TESTACT-G-B4-000020|TESTACT-G-B4-000013|TESTACT-G-B4-000006|TESTACT-G-B4-000022|TESTACT-G-B4-000012</x:v>
      </x:c>
      <x:c r="C10" s="11" t="str">
        <x:v>CFG-B001-AERROW-FC002-16-T700-PP-SHP-REV1</x:v>
      </x:c>
      <x:c r="D10" s="11" t="str">
        <x:v>As-built FC002 sample dimensions, mass, material lots and configuration confirmation</x:v>
      </x:c>
      <x:c r="E10" s="11" t="str">
        <x:v>Working configuration is declared, not as-built evidence.</x:v>
      </x:c>
      <x:c r="F10" s="12" t="str">
        <x:v>REFERENCE_DATA_GAP</x:v>
      </x:c>
      <x:c r="G10" s="11" t="str">
        <x:v>HP1/HP2 controlled sample identity and configuration freeze</x:v>
      </x:c>
      <x:c r="H10" s="11" t="str">
        <x:v>Bound with explicit assumption where feasible; otherwise NOT_ESTABLISHED.</x:v>
      </x:c>
      <x:c r="I10" s="11" t="str">
        <x:v>CALCULATED</x:v>
      </x:c>
      <x:c r="J10" s="11" t="str">
        <x:v>NOT_EXECUTED</x:v>
      </x:c>
      <x:c r="K10" s="11" t="str">
        <x:v>NOT_PROMOTED</x:v>
      </x:c>
      <x:c r="L10" s="12" t="str">
        <x:v>OPEN</x:v>
      </x:c>
    </x:row>
    <x:row r="11" ht="15" hidden="0" customHeight="1">
      <x:c r="A11" s="14" t="str">
        <x:v>REFGAP-G-B7-000010</x:v>
      </x:c>
      <x:c r="B11" s="14" t="str">
        <x:v>TESTACT-G-B4-000006|TESTACT-G-B4-000022</x:v>
      </x:c>
      <x:c r="C11" s="13" t="str">
        <x:v>CFG-B001-AERROW-FC002-16-T700-PP-SHP-REV1</x:v>
      </x:c>
      <x:c r="D11" s="13" t="str">
        <x:v>Statistically established B-basis/A-basis design allowables or internal acceptance thresholds</x:v>
      </x:c>
      <x:c r="E11" s="13" t="str">
        <x:v>Manufacturer typical/minimum values are not design allowables and no reject basis is frozen.</x:v>
      </x:c>
      <x:c r="F11" s="14" t="str">
        <x:v>REFERENCE_DATA_GAP</x:v>
      </x:c>
      <x:c r="G11" s="13" t="str">
        <x:v>Controlled replicated testing, statistical plan and independent engineering approval</x:v>
      </x:c>
      <x:c r="H11" s="13" t="str">
        <x:v>Bound with explicit assumption where feasible; otherwise NOT_ESTABLISHED.</x:v>
      </x:c>
      <x:c r="I11" s="13" t="str">
        <x:v>CALCULATED</x:v>
      </x:c>
      <x:c r="J11" s="13" t="str">
        <x:v>NOT_EXECUTED</x:v>
      </x:c>
      <x:c r="K11" s="13" t="str">
        <x:v>NOT_PROMOTED</x:v>
      </x:c>
      <x:c r="L11" s="14" t="str">
        <x:v>OPEN</x:v>
      </x:c>
    </x:row>
  </x:sheetData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6" hidden="0" customWidth="1"/>
    <x:col min="2" max="2" width="4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26" hidden="0" customWidth="1"/>
  </x:cols>
  <x:sheetData>
    <x:row r="1" ht="36" customHeight="1">
      <x:c r="A1" s="7" t="str">
        <x:v>qa_check_id</x:v>
      </x:c>
      <x:c r="B1" s="7" t="str">
        <x:v>qa_requirement</x:v>
      </x:c>
      <x:c r="C1" s="7" t="str">
        <x:v>expected</x:v>
      </x:c>
      <x:c r="D1" s="7" t="str">
        <x:v>actual</x:v>
      </x:c>
      <x:c r="E1" s="7" t="str">
        <x:v>result</x:v>
      </x:c>
      <x:c r="F1" s="7" t="str">
        <x:v>qa_scope</x:v>
      </x:c>
      <x:c r="G1" s="7" t="str">
        <x:v>data_class</x:v>
      </x:c>
    </x:row>
    <x:row r="2" ht="15" hidden="0" customHeight="1">
      <x:c r="A2" s="9" t="str">
        <x:v>QA-G-B7-000001</x:v>
      </x:c>
      <x:c r="B2" s="10" t="str">
        <x:v>FDB-0023 hash and identity verified</x:v>
      </x:c>
      <x:c r="C2" s="9" t="str">
        <x:v>e5b6dac83d1e6c34525247c3162d0676b2b287a0d78eadd626e5e586c7782342</x:v>
      </x:c>
      <x:c r="D2" s="9" t="str">
        <x:v>e5b6dac83d1e6c34525247c3162d0676b2b287a0d78eadd626e5e586c7782342</x:v>
      </x:c>
      <x:c r="E2" s="9" t="str">
        <x:v>PASS</x:v>
      </x:c>
      <x:c r="F2" s="9" t="str">
        <x:v>PRODUCER_QA_NOT_INDEPENDENT_AUDIT</x:v>
      </x:c>
      <x:c r="G2" s="9" t="str">
        <x:v>CALCULATED</x:v>
      </x:c>
    </x:row>
    <x:row r="3" ht="15" hidden="0" customHeight="1">
      <x:c r="A3" s="11" t="str">
        <x:v>QA-G-B7-000002</x:v>
      </x:c>
      <x:c r="B3" s="12" t="str">
        <x:v>Frozen baseline modified</x:v>
      </x:c>
      <x:c r="C3" s="11" t="str">
        <x:v>FALSE</x:v>
      </x:c>
      <x:c r="D3" s="11" t="str">
        <x:v>FALSE</x:v>
      </x:c>
      <x:c r="E3" s="11" t="str">
        <x:v>PASS</x:v>
      </x:c>
      <x:c r="F3" s="11" t="str">
        <x:v>PRODUCER_QA_NOT_INDEPENDENT_AUDIT</x:v>
      </x:c>
      <x:c r="G3" s="11" t="str">
        <x:v>CALCULATED</x:v>
      </x:c>
    </x:row>
    <x:row r="4" ht="15" hidden="0" customHeight="1">
      <x:c r="A4" s="11" t="str">
        <x:v>QA-G-B7-000003</x:v>
      </x:c>
      <x:c r="B4" s="12" t="str">
        <x:v>Exactly five frozen Batch 001 Test Actions covered</x:v>
      </x:c>
      <x:c r="C4" s="11" t="n">
        <x:v>5</x:v>
      </x:c>
      <x:c r="D4" s="11" t="n">
        <x:v>5</x:v>
      </x:c>
      <x:c r="E4" s="11" t="str">
        <x:v>PASS</x:v>
      </x:c>
      <x:c r="F4" s="11" t="str">
        <x:v>PRODUCER_QA_NOT_INDEPENDENT_AUDIT</x:v>
      </x:c>
      <x:c r="G4" s="11" t="str">
        <x:v>CALCULATED</x:v>
      </x:c>
    </x:row>
    <x:row r="5" ht="15" hidden="0" customHeight="1">
      <x:c r="A5" s="11" t="str">
        <x:v>QA-G-B7-000004</x:v>
      </x:c>
      <x:c r="B5" s="12" t="str">
        <x:v>Every prediction links to references and documented assumptions</x:v>
      </x:c>
      <x:c r="C5" s="11" t="str">
        <x:v>19 of 19</x:v>
      </x:c>
      <x:c r="D5" s="11" t="n">
        <x:v>19</x:v>
      </x:c>
      <x:c r="E5" s="11" t="str">
        <x:v>PASS</x:v>
      </x:c>
      <x:c r="F5" s="11" t="str">
        <x:v>PRODUCER_QA_NOT_INDEPENDENT_AUDIT</x:v>
      </x:c>
      <x:c r="G5" s="11" t="str">
        <x:v>CALCULATED</x:v>
      </x:c>
    </x:row>
    <x:row r="6" ht="15" hidden="0" customHeight="1">
      <x:c r="A6" s="11" t="str">
        <x:v>QA-G-B7-000005</x:v>
      </x:c>
      <x:c r="B6" s="12" t="str">
        <x:v>Every synthetic row has data_class SYNTHETIC</x:v>
      </x:c>
      <x:c r="C6" s="11" t="n">
        <x:v>190</x:v>
      </x:c>
      <x:c r="D6" s="11" t="n">
        <x:v>190</x:v>
      </x:c>
      <x:c r="E6" s="11" t="str">
        <x:v>PASS</x:v>
      </x:c>
      <x:c r="F6" s="11" t="str">
        <x:v>PRODUCER_QA_NOT_INDEPENDENT_AUDIT</x:v>
      </x:c>
      <x:c r="G6" s="11" t="str">
        <x:v>CALCULATED</x:v>
      </x:c>
    </x:row>
    <x:row r="7" ht="15" hidden="0" customHeight="1">
      <x:c r="A7" s="11" t="str">
        <x:v>QA-G-B7-000006</x:v>
      </x:c>
      <x:c r="B7" s="12" t="str">
        <x:v>No synthetic value represented as measured</x:v>
      </x:c>
      <x:c r="C7" s="11" t="n">
        <x:v>190</x:v>
      </x:c>
      <x:c r="D7" s="11" t="n">
        <x:v>190</x:v>
      </x:c>
      <x:c r="E7" s="11" t="str">
        <x:v>PASS</x:v>
      </x:c>
      <x:c r="F7" s="11" t="str">
        <x:v>PRODUCER_QA_NOT_INDEPENDENT_AUDIT</x:v>
      </x:c>
      <x:c r="G7" s="11" t="str">
        <x:v>CALCULATED</x:v>
      </x:c>
    </x:row>
    <x:row r="8" ht="15" hidden="0" customHeight="1">
      <x:c r="A8" s="11" t="str">
        <x:v>QA-G-B7-000007</x:v>
      </x:c>
      <x:c r="B8" s="12" t="str">
        <x:v>No physical execution recorded</x:v>
      </x:c>
      <x:c r="C8" s="11" t="n">
        <x:v>19</x:v>
      </x:c>
      <x:c r="D8" s="11" t="n">
        <x:v>19</x:v>
      </x:c>
      <x:c r="E8" s="11" t="str">
        <x:v>PASS</x:v>
      </x:c>
      <x:c r="F8" s="11" t="str">
        <x:v>PRODUCER_QA_NOT_INDEPENDENT_AUDIT</x:v>
      </x:c>
      <x:c r="G8" s="11" t="str">
        <x:v>CALCULATED</x:v>
      </x:c>
    </x:row>
    <x:row r="9" ht="15" hidden="0" customHeight="1">
      <x:c r="A9" s="11" t="str">
        <x:v>QA-G-B7-000008</x:v>
      </x:c>
      <x:c r="B9" s="12" t="str">
        <x:v>No Controlled Evidence promoted</x:v>
      </x:c>
      <x:c r="C9" s="11" t="n">
        <x:v>19</x:v>
      </x:c>
      <x:c r="D9" s="11" t="n">
        <x:v>19</x:v>
      </x:c>
      <x:c r="E9" s="11" t="str">
        <x:v>PASS</x:v>
      </x:c>
      <x:c r="F9" s="11" t="str">
        <x:v>PRODUCER_QA_NOT_INDEPENDENT_AUDIT</x:v>
      </x:c>
      <x:c r="G9" s="11" t="str">
        <x:v>CALCULATED</x:v>
      </x:c>
    </x:row>
    <x:row r="10" ht="15" hidden="0" customHeight="1">
      <x:c r="A10" s="11" t="str">
        <x:v>QA-G-B7-000009</x:v>
      </x:c>
      <x:c r="B10" s="12" t="str">
        <x:v>No Gap closed</x:v>
      </x:c>
      <x:c r="C10" s="11" t="n">
        <x:v>19</x:v>
      </x:c>
      <x:c r="D10" s="11" t="n">
        <x:v>19</x:v>
      </x:c>
      <x:c r="E10" s="11" t="str">
        <x:v>PASS</x:v>
      </x:c>
      <x:c r="F10" s="11" t="str">
        <x:v>PRODUCER_QA_NOT_INDEPENDENT_AUDIT</x:v>
      </x:c>
      <x:c r="G10" s="11" t="str">
        <x:v>CALCULATED</x:v>
      </x:c>
    </x:row>
    <x:row r="11" ht="15" hidden="0" customHeight="1">
      <x:c r="A11" s="11" t="str">
        <x:v>QA-G-B7-000010</x:v>
      </x:c>
      <x:c r="B11" s="12" t="str">
        <x:v>No product ranking or paddle performance score created</x:v>
      </x:c>
      <x:c r="C11" s="11" t="str">
        <x:v>0 prohibited records</x:v>
      </x:c>
      <x:c r="D11" s="11" t="n">
        <x:v>0</x:v>
      </x:c>
      <x:c r="E11" s="11" t="str">
        <x:v>PASS</x:v>
      </x:c>
      <x:c r="F11" s="11" t="str">
        <x:v>PRODUCER_QA_NOT_INDEPENDENT_AUDIT</x:v>
      </x:c>
      <x:c r="G11" s="11" t="str">
        <x:v>CALCULATED</x:v>
      </x:c>
    </x:row>
    <x:row r="12" ht="15" hidden="0" customHeight="1">
      <x:c r="A12" s="11" t="str">
        <x:v>QA-G-B7-000011</x:v>
      </x:c>
      <x:c r="B12" s="12" t="str">
        <x:v>Units explicit and internally consistent</x:v>
      </x:c>
      <x:c r="C12" s="11" t="n">
        <x:v>19</x:v>
      </x:c>
      <x:c r="D12" s="11" t="n">
        <x:v>19</x:v>
      </x:c>
      <x:c r="E12" s="11" t="str">
        <x:v>PASS</x:v>
      </x:c>
      <x:c r="F12" s="11" t="str">
        <x:v>PRODUCER_QA_NOT_INDEPENDENT_AUDIT</x:v>
      </x:c>
      <x:c r="G12" s="11" t="str">
        <x:v>CALCULATED</x:v>
      </x:c>
    </x:row>
    <x:row r="13" ht="24" hidden="0" customHeight="1">
      <x:c r="A13" s="11" t="str">
        <x:v>QA-G-B7-000012</x:v>
      </x:c>
      <x:c r="B13" s="12" t="str">
        <x:v>Generator provisions required reproducibility scripts into the output directory</x:v>
      </x:c>
      <x:c r="C13" s="11" t="str">
        <x:v>2 of 2 scripts</x:v>
      </x:c>
      <x:c r="D13" s="11" t="str">
        <x:v>2 of 2 scripts</x:v>
      </x:c>
      <x:c r="E13" s="11" t="str">
        <x:v>PASS</x:v>
      </x:c>
      <x:c r="F13" s="11" t="str">
        <x:v>PRODUCER_QA_NOT_INDEPENDENT_AUDIT</x:v>
      </x:c>
      <x:c r="G13" s="11" t="str">
        <x:v>CALCULATED</x:v>
      </x:c>
    </x:row>
    <x:row r="14" ht="15" hidden="0" customHeight="1">
      <x:c r="A14" s="11" t="str">
        <x:v>QA-G-B7-000013</x:v>
      </x:c>
      <x:c r="B14" s="12" t="str">
        <x:v>Confidence not HIGH without configuration-specific basis</x:v>
      </x:c>
      <x:c r="C14" s="11" t="str">
        <x:v>0 HIGH</x:v>
      </x:c>
      <x:c r="D14" s="11" t="n">
        <x:v>0</x:v>
      </x:c>
      <x:c r="E14" s="11" t="str">
        <x:v>PASS</x:v>
      </x:c>
      <x:c r="F14" s="11" t="str">
        <x:v>PRODUCER_QA_NOT_INDEPENDENT_AUDIT</x:v>
      </x:c>
      <x:c r="G14" s="11" t="str">
        <x:v>CALCULATED</x:v>
      </x:c>
    </x:row>
    <x:row r="15" ht="24" hidden="0" customHeight="1">
      <x:c r="A15" s="11" t="str">
        <x:v>QA-G-B7-000014</x:v>
      </x:c>
      <x:c r="B15" s="12" t="str">
        <x:v>Unsupported parameters marked REFERENCE_DATA_GAP or NOT_ESTABLISHED</x:v>
      </x:c>
      <x:c r="C15" s="11" t="str">
        <x:v>&gt;=1 gap</x:v>
      </x:c>
      <x:c r="D15" s="11" t="n">
        <x:v>10</x:v>
      </x:c>
      <x:c r="E15" s="11" t="str">
        <x:v>PASS</x:v>
      </x:c>
      <x:c r="F15" s="11" t="str">
        <x:v>PRODUCER_QA_NOT_INDEPENDENT_AUDIT</x:v>
      </x:c>
      <x:c r="G15" s="11" t="str">
        <x:v>CALCULATED</x:v>
      </x:c>
    </x:row>
    <x:row r="16" ht="15" hidden="0" customHeight="1">
      <x:c r="A16" s="11" t="str">
        <x:v>QA-G-B7-000015</x:v>
      </x:c>
      <x:c r="B16" s="12" t="str">
        <x:v>External sources have verifiable citation or identifier when available</x:v>
      </x:c>
      <x:c r="C16" s="11" t="n">
        <x:v>28</x:v>
      </x:c>
      <x:c r="D16" s="11" t="n">
        <x:v>28</x:v>
      </x:c>
      <x:c r="E16" s="11" t="str">
        <x:v>PASS</x:v>
      </x:c>
      <x:c r="F16" s="11" t="str">
        <x:v>PRODUCER_QA_NOT_INDEPENDENT_AUDIT</x:v>
      </x:c>
      <x:c r="G16" s="11" t="str">
        <x:v>CALCULATED</x:v>
      </x:c>
    </x:row>
    <x:row r="17" ht="15" hidden="0" customHeight="1">
      <x:c r="A17" s="11" t="str">
        <x:v>QA-G-B7-000016</x:v>
      </x:c>
      <x:c r="B17" s="12" t="str">
        <x:v>Synthetic values remain within modeled envelopes</x:v>
      </x:c>
      <x:c r="C17" s="11" t="n">
        <x:v>190</x:v>
      </x:c>
      <x:c r="D17" s="11" t="n">
        <x:v>190</x:v>
      </x:c>
      <x:c r="E17" s="11" t="str">
        <x:v>PASS</x:v>
      </x:c>
      <x:c r="F17" s="11" t="str">
        <x:v>PRODUCER_QA_NOT_INDEPENDENT_AUDIT</x:v>
      </x:c>
      <x:c r="G17" s="11" t="str">
        <x:v>CALCULATED</x:v>
      </x:c>
    </x:row>
    <x:row r="18" ht="15" hidden="0" customHeight="1">
      <x:c r="A18" s="11" t="str">
        <x:v>QA-G-B7-000017</x:v>
      </x:c>
      <x:c r="B18" s="12" t="str">
        <x:v>Every numerical registry row has one allowed data_class</x:v>
      </x:c>
      <x:c r="C18" s="11" t="str">
        <x:v>all rows</x:v>
      </x:c>
      <x:c r="D18" s="11" t="str">
        <x:v>all rows</x:v>
      </x:c>
      <x:c r="E18" s="11" t="str">
        <x:v>PASS</x:v>
      </x:c>
      <x:c r="F18" s="11" t="str">
        <x:v>PRODUCER_QA_NOT_INDEPENDENT_AUDIT</x:v>
      </x:c>
      <x:c r="G18" s="11" t="str">
        <x:v>CALCULATED</x:v>
      </x:c>
    </x:row>
    <x:row r="19" ht="15" hidden="0" customHeight="1">
      <x:c r="A19" s="11" t="str">
        <x:v>QA-G-B7-000018</x:v>
      </x:c>
      <x:c r="B19" s="12" t="str">
        <x:v>Future actual fields remain empty and NOT_TESTED</x:v>
      </x:c>
      <x:c r="C19" s="11" t="n">
        <x:v>19</x:v>
      </x:c>
      <x:c r="D19" s="11" t="n">
        <x:v>19</x:v>
      </x:c>
      <x:c r="E19" s="11" t="str">
        <x:v>PASS</x:v>
      </x:c>
      <x:c r="F19" s="11" t="str">
        <x:v>PRODUCER_QA_NOT_INDEPENDENT_AUDIT</x:v>
      </x:c>
      <x:c r="G19" s="11" t="str">
        <x:v>CALCULATED</x:v>
      </x:c>
    </x:row>
    <x:row r="20" ht="15" hidden="0" customHeight="1">
      <x:c r="A20" s="11" t="str">
        <x:v>QA-G-B7-000019</x:v>
      </x:c>
      <x:c r="B20" s="12" t="str">
        <x:v>Unsupported warning boundaries remain NOT_ESTABLISHED</x:v>
      </x:c>
      <x:c r="C20" s="11" t="n">
        <x:v>19</x:v>
      </x:c>
      <x:c r="D20" s="11" t="n">
        <x:v>19</x:v>
      </x:c>
      <x:c r="E20" s="11" t="str">
        <x:v>PASS</x:v>
      </x:c>
      <x:c r="F20" s="11" t="str">
        <x:v>PRODUCER_QA_NOT_INDEPENDENT_AUDIT</x:v>
      </x:c>
      <x:c r="G20" s="11" t="str">
        <x:v>CALCULATED</x:v>
      </x:c>
    </x:row>
    <x:row r="21" ht="15" hidden="0" customHeight="1">
      <x:c r="A21" s="11" t="str">
        <x:v>QA-G-B7-000020</x:v>
      </x:c>
      <x:c r="B21" s="12" t="str">
        <x:v>Reject or out-of-model boundaries remain NOT_ESTABLISHED</x:v>
      </x:c>
      <x:c r="C21" s="11" t="n">
        <x:v>19</x:v>
      </x:c>
      <x:c r="D21" s="11" t="n">
        <x:v>19</x:v>
      </x:c>
      <x:c r="E21" s="11" t="str">
        <x:v>PASS</x:v>
      </x:c>
      <x:c r="F21" s="11" t="str">
        <x:v>PRODUCER_QA_NOT_INDEPENDENT_AUDIT</x:v>
      </x:c>
      <x:c r="G21" s="11" t="str">
        <x:v>CALCULATED</x:v>
      </x:c>
    </x:row>
    <x:row r="22" ht="24" hidden="0" customHeight="1">
      <x:c r="A22" s="13" t="str">
        <x:v>QA-G-B7-000021</x:v>
      </x:c>
      <x:c r="B22" s="14" t="str">
        <x:v>T700S standalone fibre source conditions distinguished from composite cure conditions</x:v>
      </x:c>
      <x:c r="C22" s="13" t="str">
        <x:v>2 of 2 fibre references</x:v>
      </x:c>
      <x:c r="D22" s="13" t="str">
        <x:v>2 of 2 fibre references</x:v>
      </x:c>
      <x:c r="E22" s="13" t="str">
        <x:v>PASS</x:v>
      </x:c>
      <x:c r="F22" s="13" t="str">
        <x:v>PRODUCER_QA_NOT_INDEPENDENT_AUDIT</x:v>
      </x:c>
      <x:c r="G22" s="13" t="str">
        <x:v>CALCULATED</x:v>
      </x:c>
    </x:row>
  </x:sheetData>
  <x:pageMargins left="0.7" right="0.7" top="0.75" bottom="0.75" header="0.3" footer="0.3"/>
</x:worksheet>
</file>